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2014" sheetId="1" r:id="rId1"/>
  </sheets>
  <definedNames>
    <definedName name="_xlnm.Print_Titles" localSheetId="0">'2014'!$11:$12</definedName>
    <definedName name="_xlnm.Print_Area" localSheetId="0">'2014'!$A$1:$H$59</definedName>
  </definedNames>
  <calcPr fullCalcOnLoad="1"/>
</workbook>
</file>

<file path=xl/sharedStrings.xml><?xml version="1.0" encoding="utf-8"?>
<sst xmlns="http://schemas.openxmlformats.org/spreadsheetml/2006/main" count="181" uniqueCount="78">
  <si>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</si>
  <si>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</si>
  <si>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</si>
  <si>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</si>
  <si>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</si>
  <si>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</si>
  <si>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</si>
  <si>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</si>
  <si>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</si>
  <si>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</si>
  <si>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 xml:space="preserve">002 00 00 </t>
  </si>
  <si>
    <t>Центральный аппарат</t>
  </si>
  <si>
    <t xml:space="preserve">002 04 00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</si>
  <si>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</si>
  <si>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</si>
  <si>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</si>
  <si>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</si>
  <si>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</si>
  <si>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</si>
  <si>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</si>
  <si>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</si>
  <si>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</si>
  <si>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</si>
  <si>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</si>
  <si>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</si>
  <si>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</si>
  <si>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</si>
  <si>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</si>
  <si>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</si>
  <si>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</si>
  <si>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местного самоуправления</t>
  </si>
  <si>
    <t>Уплата налога на имущество организаций и земельного налога</t>
  </si>
  <si>
    <t>002 00 00</t>
  </si>
  <si>
    <t>002 95 00</t>
  </si>
  <si>
    <t>Сумма</t>
  </si>
  <si>
    <t xml:space="preserve">                </t>
  </si>
  <si>
    <t>Таблица 1</t>
  </si>
  <si>
    <t xml:space="preserve">к решению Совета </t>
  </si>
  <si>
    <t xml:space="preserve">002 03 00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</si>
  <si>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</si>
  <si>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</si>
  <si>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</si>
  <si>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</si>
  <si>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001 00 00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</si>
  <si>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</si>
  <si>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</si>
  <si>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</si>
  <si>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</si>
  <si>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на 2014 год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</si>
  <si>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</si>
  <si>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</si>
  <si>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</si>
  <si>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001 51 18</t>
  </si>
  <si>
    <t>Приложение 6</t>
  </si>
  <si>
    <t>Вед-во</t>
  </si>
  <si>
    <t xml:space="preserve">Ведомственная структура расходов 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</si>
  <si>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государственными внебюджетными фондами </t>
  </si>
  <si>
    <t>Костенеевского  сельского поселения</t>
  </si>
  <si>
    <t xml:space="preserve"> бюджета Костенеевского сельского поселения</t>
  </si>
  <si>
    <t>Исполнительный комитет Костенеевского селького поселения Елабужского муниципального района Республики Татарстан</t>
  </si>
  <si>
    <t>Муниципальная программа по благоустройству мест захоронений</t>
  </si>
  <si>
    <t>795 10 00</t>
  </si>
  <si>
    <t>001 51 19</t>
  </si>
  <si>
    <t>Действующая редакция</t>
  </si>
  <si>
    <t>Предлагаемая редакция</t>
  </si>
  <si>
    <t>Иные безвозмездные и безвозвратные перечисления</t>
  </si>
  <si>
    <t>Межбюджетные трансферты бюджетам муниципальных районов из бюджетов поселений и межбюджетные трансферты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</si>
  <si>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</si>
  <si>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521 00 00</t>
  </si>
  <si>
    <t>521 06 00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</si>
  <si>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</si>
  <si>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</si>
  <si>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
в области национальной экономики</t>
  </si>
  <si>
    <t>Мероприятия по землеустройству и землепользованию</t>
  </si>
  <si>
    <t>12</t>
  </si>
  <si>
    <t>340 00 00</t>
  </si>
  <si>
    <t>340 03 00</t>
  </si>
  <si>
    <t>от «05 »февраля 2014г. №113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</si>
</sst>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33" borderId="12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3" borderId="10" xfId="0" applyFont="1" applyFill="1" applyBorder="1" applyAlignment="1">
      <alignment horizontal="distributed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187" fontId="3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34" borderId="10" xfId="0" applyFont="1" applyFill="1" applyBorder="1" applyAlignment="1">
      <alignment horizontal="distributed"/>
    </xf>
    <xf numFmtId="0" fontId="1" fillId="0" borderId="0" xfId="0" applyFont="1" applyAlignment="1">
      <alignment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187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distributed" wrapText="1"/>
    </xf>
    <xf numFmtId="187" fontId="3" fillId="33" borderId="19" xfId="0" applyNumberFormat="1" applyFont="1" applyFill="1" applyBorder="1" applyAlignment="1">
      <alignment/>
    </xf>
    <xf numFmtId="187" fontId="3" fillId="33" borderId="20" xfId="0" applyNumberFormat="1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distributed"/>
    </xf>
    <xf numFmtId="187" fontId="1" fillId="0" borderId="16" xfId="0" applyNumberFormat="1" applyFont="1" applyFill="1" applyBorder="1" applyAlignment="1">
      <alignment/>
    </xf>
    <xf numFmtId="187" fontId="1" fillId="0" borderId="17" xfId="0" applyNumberFormat="1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187" fontId="3" fillId="33" borderId="14" xfId="0" applyNumberFormat="1" applyFont="1" applyFill="1" applyBorder="1" applyAlignment="1">
      <alignment/>
    </xf>
    <xf numFmtId="187" fontId="1" fillId="0" borderId="0" xfId="0" applyNumberFormat="1" applyFont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45.7109375" style="2" customWidth="1"/>
    <col min="2" max="2" width="6.00390625" style="2" customWidth="1"/>
    <col min="3" max="3" width="8.00390625" style="2" customWidth="1"/>
    <col min="4" max="4" width="7.7109375" style="2" customWidth="1"/>
    <col min="5" max="5" width="10.28125" style="2" customWidth="1"/>
    <col min="6" max="6" width="7.57421875" style="2" customWidth="1"/>
    <col min="7" max="8" width="15.421875" style="2" customWidth="1"/>
    <col min="9" max="16384" width="9.140625" style="2" customWidth="1"/>
  </cols>
  <sheetData>
    <row r="1" spans="1:11" s="14" customFormat="1" ht="14.25" customHeight="1">
      <c r="A1" s="13"/>
      <c r="B1" s="13"/>
      <c r="E1" s="15" t="s">
        <v>53</v>
      </c>
      <c r="G1" s="16"/>
      <c r="H1" s="16"/>
      <c r="I1" s="16"/>
      <c r="J1" s="16"/>
      <c r="K1" s="16"/>
    </row>
    <row r="2" spans="1:11" s="14" customFormat="1" ht="13.5" customHeight="1">
      <c r="A2" s="13"/>
      <c r="B2" s="13"/>
      <c r="E2" s="15" t="s">
        <v>37</v>
      </c>
      <c r="G2" s="16"/>
      <c r="H2" s="16"/>
      <c r="I2" s="16"/>
      <c r="J2" s="16"/>
      <c r="K2" s="16"/>
    </row>
    <row r="3" spans="1:11" s="14" customFormat="1" ht="15.75" customHeight="1">
      <c r="A3" s="13"/>
      <c r="B3" s="13"/>
      <c r="E3" s="37" t="s">
        <v>57</v>
      </c>
      <c r="F3" s="38"/>
      <c r="G3" s="39"/>
      <c r="H3" s="39"/>
      <c r="I3" s="16"/>
      <c r="J3" s="16"/>
      <c r="K3" s="16"/>
    </row>
    <row r="4" spans="1:11" s="14" customFormat="1" ht="15" customHeight="1">
      <c r="A4" s="13"/>
      <c r="B4" s="13"/>
      <c r="E4" s="15" t="s">
        <v>77</v>
      </c>
      <c r="G4" s="16"/>
      <c r="H4" s="16"/>
      <c r="I4" s="16"/>
      <c r="J4" s="16"/>
      <c r="K4" s="16"/>
    </row>
    <row r="5" spans="1:4" ht="15.75">
      <c r="A5" s="17"/>
      <c r="B5" s="17"/>
      <c r="C5" s="17"/>
      <c r="D5" s="18" t="s">
        <v>35</v>
      </c>
    </row>
    <row r="6" spans="1:11" s="14" customFormat="1" ht="15.75" customHeight="1">
      <c r="A6" s="15"/>
      <c r="B6" s="15"/>
      <c r="C6" s="15"/>
      <c r="D6" s="15"/>
      <c r="F6" s="15"/>
      <c r="G6" s="19"/>
      <c r="H6" s="19" t="s">
        <v>36</v>
      </c>
      <c r="I6" s="15"/>
      <c r="J6" s="15"/>
      <c r="K6" s="15"/>
    </row>
    <row r="7" spans="1:8" ht="16.5">
      <c r="A7" s="67" t="s">
        <v>55</v>
      </c>
      <c r="B7" s="67"/>
      <c r="C7" s="67"/>
      <c r="D7" s="67"/>
      <c r="E7" s="67"/>
      <c r="F7" s="67"/>
      <c r="G7" s="67"/>
      <c r="H7" s="67"/>
    </row>
    <row r="8" spans="1:8" ht="16.5">
      <c r="A8" s="67" t="s">
        <v>58</v>
      </c>
      <c r="B8" s="67"/>
      <c r="C8" s="67"/>
      <c r="D8" s="67"/>
      <c r="E8" s="67"/>
      <c r="F8" s="67"/>
      <c r="G8" s="67"/>
      <c r="H8" s="67"/>
    </row>
    <row r="9" spans="1:8" ht="16.5">
      <c r="A9" s="67" t="s">
        <v>48</v>
      </c>
      <c r="B9" s="67"/>
      <c r="C9" s="67"/>
      <c r="D9" s="67"/>
      <c r="E9" s="67"/>
      <c r="F9" s="67"/>
      <c r="G9" s="67"/>
      <c r="H9" s="67"/>
    </row>
    <row r="10" spans="1:8" ht="16.5" thickBot="1">
      <c r="A10" s="68"/>
      <c r="B10" s="68"/>
      <c r="C10" s="68"/>
      <c r="D10" s="68"/>
      <c r="E10" s="68"/>
      <c r="F10" s="68"/>
      <c r="G10" s="18"/>
      <c r="H10" s="18" t="s">
        <v>0</v>
      </c>
    </row>
    <row r="11" spans="1:8" ht="15.75">
      <c r="A11" s="71" t="s">
        <v>1</v>
      </c>
      <c r="B11" s="65" t="s">
        <v>54</v>
      </c>
      <c r="C11" s="65" t="s">
        <v>2</v>
      </c>
      <c r="D11" s="65" t="s">
        <v>3</v>
      </c>
      <c r="E11" s="65" t="s">
        <v>4</v>
      </c>
      <c r="F11" s="65" t="s">
        <v>5</v>
      </c>
      <c r="G11" s="69" t="s">
        <v>34</v>
      </c>
      <c r="H11" s="70"/>
    </row>
    <row r="12" spans="1:8" ht="32.25" thickBot="1">
      <c r="A12" s="72"/>
      <c r="B12" s="66"/>
      <c r="C12" s="66"/>
      <c r="D12" s="66"/>
      <c r="E12" s="66"/>
      <c r="F12" s="66"/>
      <c r="G12" s="42" t="s">
        <v>63</v>
      </c>
      <c r="H12" s="43" t="s">
        <v>64</v>
      </c>
    </row>
    <row r="13" spans="1:10" s="41" customFormat="1" ht="63">
      <c r="A13" s="50" t="s">
        <v>59</v>
      </c>
      <c r="B13" s="51">
        <v>865</v>
      </c>
      <c r="C13" s="52"/>
      <c r="D13" s="52"/>
      <c r="E13" s="53"/>
      <c r="F13" s="52"/>
      <c r="G13" s="54">
        <f>G14+G35+G41+G46</f>
        <v>1829.6999999999998</v>
      </c>
      <c r="H13" s="55">
        <f>H14+H35+H41+H46</f>
        <v>1829.7</v>
      </c>
      <c r="J13" s="64"/>
    </row>
    <row r="14" spans="1:10" s="3" customFormat="1" ht="31.5">
      <c r="A14" s="56" t="s">
        <v>6</v>
      </c>
      <c r="B14" s="20">
        <v>865</v>
      </c>
      <c r="C14" s="20" t="s">
        <v>7</v>
      </c>
      <c r="D14" s="20"/>
      <c r="E14" s="45"/>
      <c r="F14" s="46"/>
      <c r="G14" s="44">
        <f>G15+G19+G25</f>
        <v>798.0999999999999</v>
      </c>
      <c r="H14" s="29">
        <f>H15+H19+H25</f>
        <v>817.1</v>
      </c>
      <c r="J14" s="64"/>
    </row>
    <row r="15" spans="1:10" s="6" customFormat="1" ht="63">
      <c r="A15" s="22" t="s">
        <v>39</v>
      </c>
      <c r="B15" s="4">
        <v>865</v>
      </c>
      <c r="C15" s="4" t="s">
        <v>7</v>
      </c>
      <c r="D15" s="4" t="s">
        <v>19</v>
      </c>
      <c r="E15" s="31"/>
      <c r="F15" s="5"/>
      <c r="G15" s="47">
        <f>G17</f>
        <v>391.8</v>
      </c>
      <c r="H15" s="23">
        <f>H17</f>
        <v>391.8</v>
      </c>
      <c r="J15" s="64"/>
    </row>
    <row r="16" spans="1:10" s="10" customFormat="1" ht="31.5">
      <c r="A16" s="24" t="s">
        <v>9</v>
      </c>
      <c r="B16" s="7">
        <v>865</v>
      </c>
      <c r="C16" s="7" t="s">
        <v>7</v>
      </c>
      <c r="D16" s="7" t="s">
        <v>19</v>
      </c>
      <c r="E16" s="32" t="s">
        <v>10</v>
      </c>
      <c r="F16" s="9"/>
      <c r="G16" s="48">
        <f>G17</f>
        <v>391.8</v>
      </c>
      <c r="H16" s="25">
        <f>H17</f>
        <v>391.8</v>
      </c>
      <c r="J16" s="64"/>
    </row>
    <row r="17" spans="1:10" ht="15.75">
      <c r="A17" s="26" t="s">
        <v>40</v>
      </c>
      <c r="B17" s="7">
        <v>865</v>
      </c>
      <c r="C17" s="7" t="s">
        <v>7</v>
      </c>
      <c r="D17" s="7" t="s">
        <v>19</v>
      </c>
      <c r="E17" s="32" t="s">
        <v>38</v>
      </c>
      <c r="F17" s="11"/>
      <c r="G17" s="48">
        <f>G18</f>
        <v>391.8</v>
      </c>
      <c r="H17" s="25">
        <f>H18</f>
        <v>391.8</v>
      </c>
      <c r="J17" s="64"/>
    </row>
    <row r="18" spans="1:10" ht="94.5">
      <c r="A18" s="26" t="s">
        <v>56</v>
      </c>
      <c r="B18" s="7">
        <v>865</v>
      </c>
      <c r="C18" s="7" t="s">
        <v>7</v>
      </c>
      <c r="D18" s="7" t="s">
        <v>19</v>
      </c>
      <c r="E18" s="32" t="s">
        <v>38</v>
      </c>
      <c r="F18" s="11">
        <v>100</v>
      </c>
      <c r="G18" s="48">
        <v>391.8</v>
      </c>
      <c r="H18" s="25">
        <v>391.8</v>
      </c>
      <c r="J18" s="64"/>
    </row>
    <row r="19" spans="1:10" s="6" customFormat="1" ht="94.5">
      <c r="A19" s="22" t="s">
        <v>13</v>
      </c>
      <c r="B19" s="4">
        <v>865</v>
      </c>
      <c r="C19" s="4" t="s">
        <v>7</v>
      </c>
      <c r="D19" s="4" t="s">
        <v>14</v>
      </c>
      <c r="E19" s="31"/>
      <c r="F19" s="5"/>
      <c r="G19" s="47">
        <f>G20</f>
        <v>356.29999999999995</v>
      </c>
      <c r="H19" s="23">
        <f>H20</f>
        <v>356.3</v>
      </c>
      <c r="J19" s="64"/>
    </row>
    <row r="20" spans="1:10" s="10" customFormat="1" ht="31.5">
      <c r="A20" s="24" t="s">
        <v>9</v>
      </c>
      <c r="B20" s="7">
        <v>865</v>
      </c>
      <c r="C20" s="7" t="s">
        <v>7</v>
      </c>
      <c r="D20" s="7" t="s">
        <v>14</v>
      </c>
      <c r="E20" s="32" t="s">
        <v>10</v>
      </c>
      <c r="F20" s="9"/>
      <c r="G20" s="48">
        <f>G21</f>
        <v>356.29999999999995</v>
      </c>
      <c r="H20" s="25">
        <f>H21</f>
        <v>356.3</v>
      </c>
      <c r="J20" s="64"/>
    </row>
    <row r="21" spans="1:10" ht="15.75">
      <c r="A21" s="26" t="s">
        <v>11</v>
      </c>
      <c r="B21" s="7">
        <v>865</v>
      </c>
      <c r="C21" s="7" t="s">
        <v>7</v>
      </c>
      <c r="D21" s="7" t="s">
        <v>14</v>
      </c>
      <c r="E21" s="32" t="s">
        <v>12</v>
      </c>
      <c r="F21" s="11"/>
      <c r="G21" s="48">
        <f>G22+G23+G24</f>
        <v>356.29999999999995</v>
      </c>
      <c r="H21" s="25">
        <f>H22+H23+H24</f>
        <v>356.3</v>
      </c>
      <c r="J21" s="64"/>
    </row>
    <row r="22" spans="1:10" ht="94.5">
      <c r="A22" s="26" t="s">
        <v>56</v>
      </c>
      <c r="B22" s="7">
        <v>865</v>
      </c>
      <c r="C22" s="7" t="s">
        <v>7</v>
      </c>
      <c r="D22" s="7" t="s">
        <v>14</v>
      </c>
      <c r="E22" s="32" t="s">
        <v>12</v>
      </c>
      <c r="F22" s="11">
        <v>100</v>
      </c>
      <c r="G22" s="48">
        <v>220.2</v>
      </c>
      <c r="H22" s="25">
        <v>220.2</v>
      </c>
      <c r="J22" s="64"/>
    </row>
    <row r="23" spans="1:10" ht="31.5">
      <c r="A23" s="26" t="s">
        <v>49</v>
      </c>
      <c r="B23" s="7">
        <v>865</v>
      </c>
      <c r="C23" s="7" t="s">
        <v>7</v>
      </c>
      <c r="D23" s="7" t="s">
        <v>14</v>
      </c>
      <c r="E23" s="32" t="s">
        <v>12</v>
      </c>
      <c r="F23" s="11">
        <v>200</v>
      </c>
      <c r="G23" s="48">
        <v>136.1</v>
      </c>
      <c r="H23" s="25">
        <f>136.1-2.1</f>
        <v>134</v>
      </c>
      <c r="J23" s="64"/>
    </row>
    <row r="24" spans="1:10" ht="15.75">
      <c r="A24" s="26" t="s">
        <v>50</v>
      </c>
      <c r="B24" s="7">
        <v>865</v>
      </c>
      <c r="C24" s="7" t="s">
        <v>7</v>
      </c>
      <c r="D24" s="7" t="s">
        <v>14</v>
      </c>
      <c r="E24" s="32" t="s">
        <v>12</v>
      </c>
      <c r="F24" s="8">
        <v>800</v>
      </c>
      <c r="G24" s="48">
        <v>0</v>
      </c>
      <c r="H24" s="25">
        <v>2.1</v>
      </c>
      <c r="J24" s="64"/>
    </row>
    <row r="25" spans="1:10" ht="15.75">
      <c r="A25" s="22" t="s">
        <v>15</v>
      </c>
      <c r="B25" s="4">
        <v>865</v>
      </c>
      <c r="C25" s="4" t="s">
        <v>7</v>
      </c>
      <c r="D25" s="4" t="s">
        <v>16</v>
      </c>
      <c r="E25" s="31"/>
      <c r="F25" s="5"/>
      <c r="G25" s="49">
        <f>G26+G29+G32</f>
        <v>50</v>
      </c>
      <c r="H25" s="27">
        <f>H26+H29+H32</f>
        <v>69</v>
      </c>
      <c r="J25" s="64"/>
    </row>
    <row r="26" spans="1:10" ht="31.5" hidden="1">
      <c r="A26" s="24" t="s">
        <v>41</v>
      </c>
      <c r="B26" s="7">
        <v>865</v>
      </c>
      <c r="C26" s="7" t="s">
        <v>7</v>
      </c>
      <c r="D26" s="7">
        <v>13</v>
      </c>
      <c r="E26" s="40"/>
      <c r="F26" s="1"/>
      <c r="G26" s="48">
        <f>G27</f>
        <v>7.9</v>
      </c>
      <c r="H26" s="25">
        <f>H27</f>
        <v>7.9</v>
      </c>
      <c r="J26" s="64"/>
    </row>
    <row r="27" spans="1:10" ht="31.5">
      <c r="A27" s="26" t="s">
        <v>42</v>
      </c>
      <c r="B27" s="7">
        <v>865</v>
      </c>
      <c r="C27" s="7" t="s">
        <v>7</v>
      </c>
      <c r="D27" s="7">
        <v>13</v>
      </c>
      <c r="E27" s="32" t="s">
        <v>62</v>
      </c>
      <c r="F27" s="1"/>
      <c r="G27" s="48">
        <f>G28</f>
        <v>7.9</v>
      </c>
      <c r="H27" s="25">
        <f>H28</f>
        <v>7.9</v>
      </c>
      <c r="J27" s="64"/>
    </row>
    <row r="28" spans="1:10" ht="31.5">
      <c r="A28" s="26" t="s">
        <v>49</v>
      </c>
      <c r="B28" s="7">
        <v>865</v>
      </c>
      <c r="C28" s="7" t="s">
        <v>7</v>
      </c>
      <c r="D28" s="7">
        <v>13</v>
      </c>
      <c r="E28" s="32" t="s">
        <v>62</v>
      </c>
      <c r="F28" s="8">
        <v>200</v>
      </c>
      <c r="G28" s="48">
        <v>7.9</v>
      </c>
      <c r="H28" s="25">
        <v>7.9</v>
      </c>
      <c r="J28" s="64"/>
    </row>
    <row r="29" spans="1:10" ht="47.25">
      <c r="A29" s="24" t="s">
        <v>30</v>
      </c>
      <c r="B29" s="7">
        <v>865</v>
      </c>
      <c r="C29" s="7" t="s">
        <v>7</v>
      </c>
      <c r="D29" s="7">
        <v>13</v>
      </c>
      <c r="E29" s="32" t="s">
        <v>32</v>
      </c>
      <c r="F29" s="1"/>
      <c r="G29" s="48">
        <f>G30</f>
        <v>42.1</v>
      </c>
      <c r="H29" s="25">
        <f>H30</f>
        <v>42.1</v>
      </c>
      <c r="J29" s="64"/>
    </row>
    <row r="30" spans="1:10" ht="31.5">
      <c r="A30" s="26" t="s">
        <v>31</v>
      </c>
      <c r="B30" s="7">
        <v>865</v>
      </c>
      <c r="C30" s="7" t="s">
        <v>7</v>
      </c>
      <c r="D30" s="7">
        <v>13</v>
      </c>
      <c r="E30" s="32" t="s">
        <v>33</v>
      </c>
      <c r="F30" s="1"/>
      <c r="G30" s="48">
        <f>G31</f>
        <v>42.1</v>
      </c>
      <c r="H30" s="25">
        <f>H31</f>
        <v>42.1</v>
      </c>
      <c r="J30" s="64"/>
    </row>
    <row r="31" spans="1:10" ht="22.5" customHeight="1">
      <c r="A31" s="26" t="s">
        <v>50</v>
      </c>
      <c r="B31" s="7">
        <v>865</v>
      </c>
      <c r="C31" s="7" t="s">
        <v>7</v>
      </c>
      <c r="D31" s="7">
        <v>13</v>
      </c>
      <c r="E31" s="32" t="s">
        <v>33</v>
      </c>
      <c r="F31" s="8">
        <v>800</v>
      </c>
      <c r="G31" s="48">
        <v>42.1</v>
      </c>
      <c r="H31" s="25">
        <v>42.1</v>
      </c>
      <c r="J31" s="64"/>
    </row>
    <row r="32" spans="1:10" ht="31.5">
      <c r="A32" s="26" t="s">
        <v>65</v>
      </c>
      <c r="B32" s="7">
        <v>865</v>
      </c>
      <c r="C32" s="7" t="s">
        <v>7</v>
      </c>
      <c r="D32" s="7">
        <v>13</v>
      </c>
      <c r="E32" s="32" t="s">
        <v>68</v>
      </c>
      <c r="F32" s="8"/>
      <c r="G32" s="48">
        <f>G33</f>
        <v>0</v>
      </c>
      <c r="H32" s="25">
        <f>H33</f>
        <v>19</v>
      </c>
      <c r="J32" s="64"/>
    </row>
    <row r="33" spans="1:10" ht="119.25" customHeight="1">
      <c r="A33" s="26" t="s">
        <v>66</v>
      </c>
      <c r="B33" s="7">
        <v>865</v>
      </c>
      <c r="C33" s="7" t="s">
        <v>7</v>
      </c>
      <c r="D33" s="7">
        <v>13</v>
      </c>
      <c r="E33" s="32" t="s">
        <v>69</v>
      </c>
      <c r="F33" s="8"/>
      <c r="G33" s="48">
        <f>G34</f>
        <v>0</v>
      </c>
      <c r="H33" s="25">
        <f>H34</f>
        <v>19</v>
      </c>
      <c r="J33" s="64"/>
    </row>
    <row r="34" spans="1:10" ht="15.75">
      <c r="A34" s="26" t="s">
        <v>67</v>
      </c>
      <c r="B34" s="7">
        <v>865</v>
      </c>
      <c r="C34" s="7" t="s">
        <v>7</v>
      </c>
      <c r="D34" s="7">
        <v>13</v>
      </c>
      <c r="E34" s="32" t="s">
        <v>69</v>
      </c>
      <c r="F34" s="8">
        <v>540</v>
      </c>
      <c r="G34" s="48">
        <v>0</v>
      </c>
      <c r="H34" s="25">
        <v>19</v>
      </c>
      <c r="J34" s="64"/>
    </row>
    <row r="35" spans="1:10" s="3" customFormat="1" ht="15.75">
      <c r="A35" s="30" t="s">
        <v>44</v>
      </c>
      <c r="B35" s="20">
        <v>865</v>
      </c>
      <c r="C35" s="20" t="s">
        <v>19</v>
      </c>
      <c r="D35" s="20"/>
      <c r="E35" s="33"/>
      <c r="F35" s="21"/>
      <c r="G35" s="44">
        <f aca="true" t="shared" si="0" ref="G35:H37">G36</f>
        <v>75.80000000000001</v>
      </c>
      <c r="H35" s="29">
        <f t="shared" si="0"/>
        <v>75.80000000000001</v>
      </c>
      <c r="J35" s="64"/>
    </row>
    <row r="36" spans="1:10" s="6" customFormat="1" ht="31.5">
      <c r="A36" s="28" t="s">
        <v>45</v>
      </c>
      <c r="B36" s="4">
        <v>865</v>
      </c>
      <c r="C36" s="4" t="s">
        <v>19</v>
      </c>
      <c r="D36" s="4" t="s">
        <v>8</v>
      </c>
      <c r="E36" s="31"/>
      <c r="F36" s="5"/>
      <c r="G36" s="47">
        <f t="shared" si="0"/>
        <v>75.80000000000001</v>
      </c>
      <c r="H36" s="23">
        <f t="shared" si="0"/>
        <v>75.80000000000001</v>
      </c>
      <c r="J36" s="64"/>
    </row>
    <row r="37" spans="1:10" ht="31.5">
      <c r="A37" s="26" t="s">
        <v>41</v>
      </c>
      <c r="B37" s="7">
        <v>865</v>
      </c>
      <c r="C37" s="7" t="s">
        <v>19</v>
      </c>
      <c r="D37" s="7" t="s">
        <v>8</v>
      </c>
      <c r="E37" s="32" t="s">
        <v>43</v>
      </c>
      <c r="F37" s="11"/>
      <c r="G37" s="48">
        <f t="shared" si="0"/>
        <v>75.80000000000001</v>
      </c>
      <c r="H37" s="25">
        <f t="shared" si="0"/>
        <v>75.80000000000001</v>
      </c>
      <c r="J37" s="64"/>
    </row>
    <row r="38" spans="1:10" ht="47.25">
      <c r="A38" s="26" t="s">
        <v>46</v>
      </c>
      <c r="B38" s="7">
        <v>865</v>
      </c>
      <c r="C38" s="7" t="s">
        <v>19</v>
      </c>
      <c r="D38" s="7" t="s">
        <v>8</v>
      </c>
      <c r="E38" s="32" t="s">
        <v>52</v>
      </c>
      <c r="F38" s="11"/>
      <c r="G38" s="48">
        <f>G39+G40</f>
        <v>75.80000000000001</v>
      </c>
      <c r="H38" s="25">
        <f>H39+H40</f>
        <v>75.80000000000001</v>
      </c>
      <c r="J38" s="64"/>
    </row>
    <row r="39" spans="1:10" ht="94.5">
      <c r="A39" s="26" t="s">
        <v>56</v>
      </c>
      <c r="B39" s="7">
        <v>865</v>
      </c>
      <c r="C39" s="7" t="s">
        <v>19</v>
      </c>
      <c r="D39" s="7" t="s">
        <v>8</v>
      </c>
      <c r="E39" s="32" t="s">
        <v>52</v>
      </c>
      <c r="F39" s="11">
        <v>100</v>
      </c>
      <c r="G39" s="48">
        <v>43.2</v>
      </c>
      <c r="H39" s="25">
        <v>43.2</v>
      </c>
      <c r="J39" s="64"/>
    </row>
    <row r="40" spans="1:10" ht="31.5">
      <c r="A40" s="26" t="s">
        <v>49</v>
      </c>
      <c r="B40" s="7">
        <v>865</v>
      </c>
      <c r="C40" s="7" t="s">
        <v>19</v>
      </c>
      <c r="D40" s="7" t="s">
        <v>8</v>
      </c>
      <c r="E40" s="32" t="s">
        <v>52</v>
      </c>
      <c r="F40" s="11">
        <v>200</v>
      </c>
      <c r="G40" s="48">
        <v>32.6</v>
      </c>
      <c r="H40" s="25">
        <v>32.6</v>
      </c>
      <c r="J40" s="64"/>
    </row>
    <row r="41" spans="1:10" ht="15.75">
      <c r="A41" s="30" t="s">
        <v>70</v>
      </c>
      <c r="B41" s="20">
        <v>865</v>
      </c>
      <c r="C41" s="20" t="s">
        <v>14</v>
      </c>
      <c r="D41" s="20"/>
      <c r="E41" s="33"/>
      <c r="F41" s="21"/>
      <c r="G41" s="44">
        <f aca="true" t="shared" si="1" ref="G41:H44">G42</f>
        <v>0</v>
      </c>
      <c r="H41" s="29">
        <f t="shared" si="1"/>
        <v>22.8</v>
      </c>
      <c r="J41" s="64"/>
    </row>
    <row r="42" spans="1:10" ht="31.5">
      <c r="A42" s="28" t="s">
        <v>71</v>
      </c>
      <c r="B42" s="4">
        <v>865</v>
      </c>
      <c r="C42" s="4" t="s">
        <v>14</v>
      </c>
      <c r="D42" s="4" t="s">
        <v>74</v>
      </c>
      <c r="E42" s="31"/>
      <c r="F42" s="5"/>
      <c r="G42" s="47">
        <f t="shared" si="1"/>
        <v>0</v>
      </c>
      <c r="H42" s="23">
        <f t="shared" si="1"/>
        <v>22.8</v>
      </c>
      <c r="J42" s="64"/>
    </row>
    <row r="43" spans="1:10" ht="31.5">
      <c r="A43" s="26" t="s">
        <v>72</v>
      </c>
      <c r="B43" s="7">
        <v>865</v>
      </c>
      <c r="C43" s="7" t="s">
        <v>14</v>
      </c>
      <c r="D43" s="7" t="s">
        <v>74</v>
      </c>
      <c r="E43" s="32" t="s">
        <v>75</v>
      </c>
      <c r="F43" s="11"/>
      <c r="G43" s="48">
        <f t="shared" si="1"/>
        <v>0</v>
      </c>
      <c r="H43" s="25">
        <f t="shared" si="1"/>
        <v>22.8</v>
      </c>
      <c r="J43" s="64"/>
    </row>
    <row r="44" spans="1:10" ht="31.5">
      <c r="A44" s="26" t="s">
        <v>73</v>
      </c>
      <c r="B44" s="7">
        <v>865</v>
      </c>
      <c r="C44" s="7" t="s">
        <v>14</v>
      </c>
      <c r="D44" s="7" t="s">
        <v>74</v>
      </c>
      <c r="E44" s="32" t="s">
        <v>76</v>
      </c>
      <c r="F44" s="11"/>
      <c r="G44" s="48">
        <f t="shared" si="1"/>
        <v>0</v>
      </c>
      <c r="H44" s="25">
        <f t="shared" si="1"/>
        <v>22.8</v>
      </c>
      <c r="J44" s="64"/>
    </row>
    <row r="45" spans="1:10" ht="31.5">
      <c r="A45" s="26" t="s">
        <v>49</v>
      </c>
      <c r="B45" s="7">
        <v>865</v>
      </c>
      <c r="C45" s="7" t="s">
        <v>14</v>
      </c>
      <c r="D45" s="7" t="s">
        <v>74</v>
      </c>
      <c r="E45" s="32" t="s">
        <v>76</v>
      </c>
      <c r="F45" s="11">
        <v>200</v>
      </c>
      <c r="G45" s="48">
        <v>0</v>
      </c>
      <c r="H45" s="25">
        <f>15.9+6.9</f>
        <v>22.8</v>
      </c>
      <c r="J45" s="64"/>
    </row>
    <row r="46" spans="1:10" s="3" customFormat="1" ht="31.5">
      <c r="A46" s="30" t="s">
        <v>17</v>
      </c>
      <c r="B46" s="20">
        <v>865</v>
      </c>
      <c r="C46" s="20" t="s">
        <v>18</v>
      </c>
      <c r="D46" s="20"/>
      <c r="E46" s="33"/>
      <c r="F46" s="21"/>
      <c r="G46" s="44">
        <f>G47</f>
        <v>955.8</v>
      </c>
      <c r="H46" s="29">
        <f>H47</f>
        <v>914</v>
      </c>
      <c r="J46" s="64"/>
    </row>
    <row r="47" spans="1:10" s="6" customFormat="1" ht="15.75">
      <c r="A47" s="28" t="s">
        <v>20</v>
      </c>
      <c r="B47" s="4">
        <v>865</v>
      </c>
      <c r="C47" s="4" t="s">
        <v>18</v>
      </c>
      <c r="D47" s="4" t="s">
        <v>8</v>
      </c>
      <c r="E47" s="31"/>
      <c r="F47" s="5"/>
      <c r="G47" s="47">
        <f>G48+G57</f>
        <v>955.8</v>
      </c>
      <c r="H47" s="23">
        <f>H48+H57</f>
        <v>914</v>
      </c>
      <c r="J47" s="64"/>
    </row>
    <row r="48" spans="1:10" ht="15.75">
      <c r="A48" s="26" t="s">
        <v>20</v>
      </c>
      <c r="B48" s="7">
        <v>865</v>
      </c>
      <c r="C48" s="7" t="s">
        <v>18</v>
      </c>
      <c r="D48" s="7" t="s">
        <v>8</v>
      </c>
      <c r="E48" s="32" t="s">
        <v>21</v>
      </c>
      <c r="F48" s="11"/>
      <c r="G48" s="48">
        <f>G49+G51+G53+G55</f>
        <v>855.8</v>
      </c>
      <c r="H48" s="25">
        <f>H49+H51+H53+H55</f>
        <v>814</v>
      </c>
      <c r="J48" s="64"/>
    </row>
    <row r="49" spans="1:10" ht="15.75">
      <c r="A49" s="26" t="s">
        <v>22</v>
      </c>
      <c r="B49" s="7">
        <v>865</v>
      </c>
      <c r="C49" s="7" t="s">
        <v>18</v>
      </c>
      <c r="D49" s="7" t="s">
        <v>8</v>
      </c>
      <c r="E49" s="32" t="s">
        <v>23</v>
      </c>
      <c r="F49" s="11"/>
      <c r="G49" s="48">
        <f>G50</f>
        <v>140.4</v>
      </c>
      <c r="H49" s="25">
        <f>H50</f>
        <v>196.7</v>
      </c>
      <c r="J49" s="64"/>
    </row>
    <row r="50" spans="1:10" ht="31.5">
      <c r="A50" s="26" t="s">
        <v>49</v>
      </c>
      <c r="B50" s="7">
        <v>865</v>
      </c>
      <c r="C50" s="7" t="s">
        <v>18</v>
      </c>
      <c r="D50" s="7" t="s">
        <v>8</v>
      </c>
      <c r="E50" s="32" t="s">
        <v>23</v>
      </c>
      <c r="F50" s="11">
        <v>200</v>
      </c>
      <c r="G50" s="48">
        <v>140.4</v>
      </c>
      <c r="H50" s="25">
        <f>140.4+55.1+1.2</f>
        <v>196.7</v>
      </c>
      <c r="J50" s="64"/>
    </row>
    <row r="51" spans="1:10" ht="64.5" customHeight="1">
      <c r="A51" s="26" t="s">
        <v>24</v>
      </c>
      <c r="B51" s="7">
        <v>865</v>
      </c>
      <c r="C51" s="7" t="s">
        <v>18</v>
      </c>
      <c r="D51" s="7" t="s">
        <v>8</v>
      </c>
      <c r="E51" s="32" t="s">
        <v>25</v>
      </c>
      <c r="F51" s="11"/>
      <c r="G51" s="48">
        <f>G52</f>
        <v>715.4</v>
      </c>
      <c r="H51" s="25">
        <f>H52</f>
        <v>617.3</v>
      </c>
      <c r="J51" s="64"/>
    </row>
    <row r="52" spans="1:10" ht="31.5">
      <c r="A52" s="26" t="s">
        <v>49</v>
      </c>
      <c r="B52" s="7">
        <v>865</v>
      </c>
      <c r="C52" s="7" t="s">
        <v>18</v>
      </c>
      <c r="D52" s="7" t="s">
        <v>8</v>
      </c>
      <c r="E52" s="32" t="s">
        <v>25</v>
      </c>
      <c r="F52" s="7" t="s">
        <v>51</v>
      </c>
      <c r="G52" s="48">
        <v>715.4</v>
      </c>
      <c r="H52" s="25">
        <f>715.4-55.1-19-15.9-6.9-1.2</f>
        <v>617.3</v>
      </c>
      <c r="J52" s="64"/>
    </row>
    <row r="53" spans="1:10" ht="15.75" hidden="1">
      <c r="A53" s="26" t="s">
        <v>26</v>
      </c>
      <c r="B53" s="7">
        <v>865</v>
      </c>
      <c r="C53" s="7" t="s">
        <v>18</v>
      </c>
      <c r="D53" s="7" t="s">
        <v>8</v>
      </c>
      <c r="E53" s="32" t="s">
        <v>27</v>
      </c>
      <c r="F53" s="11"/>
      <c r="G53" s="48">
        <f>G54</f>
        <v>0</v>
      </c>
      <c r="H53" s="25">
        <f>H54</f>
        <v>0</v>
      </c>
      <c r="J53" s="64"/>
    </row>
    <row r="54" spans="1:10" ht="31.5" hidden="1">
      <c r="A54" s="26" t="s">
        <v>49</v>
      </c>
      <c r="B54" s="7">
        <v>865</v>
      </c>
      <c r="C54" s="7" t="s">
        <v>18</v>
      </c>
      <c r="D54" s="7" t="s">
        <v>8</v>
      </c>
      <c r="E54" s="32" t="s">
        <v>27</v>
      </c>
      <c r="F54" s="7" t="s">
        <v>51</v>
      </c>
      <c r="G54" s="48"/>
      <c r="H54" s="25"/>
      <c r="J54" s="64"/>
    </row>
    <row r="55" spans="1:10" ht="31.5" hidden="1">
      <c r="A55" s="26" t="s">
        <v>28</v>
      </c>
      <c r="B55" s="7">
        <v>865</v>
      </c>
      <c r="C55" s="7" t="s">
        <v>18</v>
      </c>
      <c r="D55" s="7" t="s">
        <v>8</v>
      </c>
      <c r="E55" s="32" t="s">
        <v>29</v>
      </c>
      <c r="F55" s="11"/>
      <c r="G55" s="48">
        <f>G56</f>
        <v>0</v>
      </c>
      <c r="H55" s="25">
        <f>H56</f>
        <v>0</v>
      </c>
      <c r="J55" s="64"/>
    </row>
    <row r="56" spans="1:10" ht="31.5" hidden="1">
      <c r="A56" s="26" t="s">
        <v>49</v>
      </c>
      <c r="B56" s="7">
        <v>865</v>
      </c>
      <c r="C56" s="7" t="s">
        <v>18</v>
      </c>
      <c r="D56" s="7" t="s">
        <v>8</v>
      </c>
      <c r="E56" s="32" t="s">
        <v>29</v>
      </c>
      <c r="F56" s="7" t="s">
        <v>51</v>
      </c>
      <c r="G56" s="48"/>
      <c r="H56" s="25"/>
      <c r="J56" s="64"/>
    </row>
    <row r="57" spans="1:10" ht="31.5">
      <c r="A57" s="26" t="s">
        <v>60</v>
      </c>
      <c r="B57" s="7">
        <v>865</v>
      </c>
      <c r="C57" s="7" t="s">
        <v>18</v>
      </c>
      <c r="D57" s="7" t="s">
        <v>8</v>
      </c>
      <c r="E57" s="32" t="s">
        <v>61</v>
      </c>
      <c r="F57" s="11"/>
      <c r="G57" s="48">
        <f>G58</f>
        <v>100</v>
      </c>
      <c r="H57" s="25">
        <f>H58</f>
        <v>100</v>
      </c>
      <c r="J57" s="64"/>
    </row>
    <row r="58" spans="1:10" ht="32.25" thickBot="1">
      <c r="A58" s="57" t="s">
        <v>49</v>
      </c>
      <c r="B58" s="58">
        <v>865</v>
      </c>
      <c r="C58" s="58" t="s">
        <v>18</v>
      </c>
      <c r="D58" s="58" t="s">
        <v>8</v>
      </c>
      <c r="E58" s="59" t="s">
        <v>61</v>
      </c>
      <c r="F58" s="58" t="s">
        <v>51</v>
      </c>
      <c r="G58" s="60">
        <v>100</v>
      </c>
      <c r="H58" s="61">
        <v>100</v>
      </c>
      <c r="J58" s="64"/>
    </row>
    <row r="59" spans="1:10" ht="16.5" thickBot="1">
      <c r="A59" s="34" t="s">
        <v>47</v>
      </c>
      <c r="B59" s="62"/>
      <c r="C59" s="35"/>
      <c r="D59" s="35"/>
      <c r="E59" s="35"/>
      <c r="F59" s="35"/>
      <c r="G59" s="63">
        <f>G13</f>
        <v>1829.6999999999998</v>
      </c>
      <c r="H59" s="36">
        <f>H13</f>
        <v>1829.7</v>
      </c>
      <c r="J59" s="64"/>
    </row>
    <row r="61" spans="7:8" ht="15.75">
      <c r="G61" s="12"/>
      <c r="H61" s="12"/>
    </row>
  </sheetData>
  <sheetProtection/>
  <mergeCells count="11">
    <mergeCell ref="A11:A12"/>
    <mergeCell ref="C11:C12"/>
    <mergeCell ref="D11:D12"/>
    <mergeCell ref="E11:E12"/>
    <mergeCell ref="A7:H7"/>
    <mergeCell ref="A8:H8"/>
    <mergeCell ref="A9:H9"/>
    <mergeCell ref="F11:F12"/>
    <mergeCell ref="A10:F10"/>
    <mergeCell ref="B11:B12"/>
    <mergeCell ref="G11:H11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1</cp:lastModifiedBy>
  <cp:lastPrinted>2014-02-11T12:39:52Z</cp:lastPrinted>
  <dcterms:created xsi:type="dcterms:W3CDTF">2011-11-01T06:15:33Z</dcterms:created>
  <dcterms:modified xsi:type="dcterms:W3CDTF">2014-02-11T12:39:59Z</dcterms:modified>
  <cp:category/>
  <cp:version/>
  <cp:contentType/>
  <cp:contentStatus/>
</cp:coreProperties>
</file>