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0">'Доходы'!$A$1:$D$18</definedName>
    <definedName name="_xlnm.Print_Area" localSheetId="2">'Лист1'!$A$1:$D$8</definedName>
    <definedName name="_xlnm.Print_Area" localSheetId="1">'Расходы'!$A$1:$D$77</definedName>
  </definedNames>
  <calcPr fullCalcOnLoad="1"/>
</workbook>
</file>

<file path=xl/sharedStrings.xml><?xml version="1.0" encoding="utf-8"?>
<sst xmlns="http://schemas.openxmlformats.org/spreadsheetml/2006/main" count="99" uniqueCount="78">
  <si>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</si>
  <si>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</si>
  <si>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</si>
  <si>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</si>
  <si>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</si>
  <si>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</si>
  <si>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</si>
  <si>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</si>
  <si>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</si>
  <si>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</si>
  <si>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</si>
  <si>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</si>
  <si>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</si>
  <si>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</si>
  <si>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</si>
  <si>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</si>
  <si>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</si>
  <si>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</si>
  <si>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</si>
  <si>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</si>
  <si>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</si>
  <si>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</si>
  <si>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 ОТ ПРОДАЖИ МАТЕРИАЛЬНЫХ И НЕМАТЕРИАЛЬНЫХ АКТИВОВ</t>
  </si>
  <si>
    <t>000 114 00000 00 0000 000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</si>
  <si>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</si>
  <si>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</si>
  <si>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</si>
  <si>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</si>
  <si>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</si>
  <si>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</si>
  <si>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</si>
  <si>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</si>
  <si>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</si>
  <si>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</si>
  <si>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</si>
  <si>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</si>
  <si>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</si>
  <si>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</si>
  <si>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</si>
  <si>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</si>
  <si>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 xml:space="preserve">НАЛОГИ НА  ДОХОДЫ С ФИЗИЧИСКИХ ЛИЦ </t>
  </si>
  <si>
    <t>000 102 00000 00 0000 000</t>
  </si>
  <si>
    <t>000 0300 0000000 000 000</t>
  </si>
  <si>
    <t xml:space="preserve">ДРУГИЕ ВОПРОСЫ В ОБЛАСТИ НАЦИОНАЛЬНОЙ БЕЗОПАСНОСТИ И ПРАВООХРАНИТЕЛЬНОЙ ДЕЯТЕЛЬНОСТИ </t>
  </si>
  <si>
    <t>000 0412 0000000 000 000</t>
  </si>
  <si>
    <t>000 0400 0000000 000 000</t>
  </si>
  <si>
    <t>Коммунальное хозяйство</t>
  </si>
  <si>
    <t>000 0502 0000000 000 000</t>
  </si>
  <si>
    <t>Прочие выплаты по обязательствам государства</t>
  </si>
  <si>
    <t>Функционирование органов в сфере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</si>
  <si>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</si>
  <si>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</si>
  <si>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</si>
  <si>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</si>
  <si>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Обеспечение проведения выборов и референдумов</t>
  </si>
  <si>
    <t>000 0107 0000000 000 000</t>
  </si>
  <si>
    <t>000 200 00000 00 0000 000</t>
  </si>
  <si>
    <t>000 117 00000 00 0000 000</t>
  </si>
  <si>
    <t>ПРОЧИЕ НЕНАЛОГОВЫЕ ДОХОДЫ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</si>
  <si>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</si>
  <si>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</si>
  <si>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ШТРАФЫ, САНКЦИИ, ВОЗМЕЩЕНИЕ УЩЕРБА</t>
  </si>
  <si>
    <t>000 116 00000 00 0000 000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</si>
  <si>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</si>
  <si>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</si>
  <si>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</si>
  <si>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</si>
  <si>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</si>
  <si>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</si>
  <si>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</si>
  <si>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</si>
  <si>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</si>
  <si>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</si>
  <si>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</si>
  <si>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</si>
  <si>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ЖИЛИЩНО-КОММУНАЛЬНОЕ ХОЗЯЙСТВО</t>
  </si>
  <si>
    <t>000 0500 0000000 000 000</t>
  </si>
  <si>
    <t>Отчет об исполнении бюджета МКУ Исполнительный комитет  Костенеевского сельского поселения Елабужского муниципального района Республики Татарстан            за 1 кв. 2017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</si>
</sst>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21" fillId="24" borderId="10" xfId="0" applyNumberFormat="1" applyFont="1" applyFill="1" applyBorder="1" applyAlignment="1">
      <alignment horizontal="center" vertical="center" wrapText="1" shrinkToFit="1"/>
    </xf>
    <xf numFmtId="49" fontId="18" fillId="0" borderId="0" xfId="0" applyNumberFormat="1" applyFont="1" applyFill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/>
    </xf>
    <xf numFmtId="49" fontId="22" fillId="0" borderId="15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vertical="center" wrapText="1"/>
    </xf>
    <xf numFmtId="49" fontId="23" fillId="0" borderId="2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/>
    </xf>
    <xf numFmtId="49" fontId="22" fillId="0" borderId="19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wrapText="1"/>
    </xf>
    <xf numFmtId="49" fontId="23" fillId="0" borderId="21" xfId="0" applyNumberFormat="1" applyFont="1" applyBorder="1" applyAlignment="1">
      <alignment vertical="center" wrapText="1"/>
    </xf>
    <xf numFmtId="49" fontId="23" fillId="0" borderId="22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1" fillId="24" borderId="0" xfId="0" applyNumberFormat="1" applyFont="1" applyFill="1" applyAlignment="1">
      <alignment/>
    </xf>
    <xf numFmtId="49" fontId="21" fillId="24" borderId="0" xfId="0" applyNumberFormat="1" applyFont="1" applyFill="1" applyAlignment="1">
      <alignment wrapText="1" shrinkToFit="1"/>
    </xf>
    <xf numFmtId="49" fontId="21" fillId="24" borderId="23" xfId="0" applyNumberFormat="1" applyFont="1" applyFill="1" applyBorder="1" applyAlignment="1">
      <alignment horizontal="center" vertical="center" wrapText="1" shrinkToFit="1"/>
    </xf>
    <xf numFmtId="49" fontId="21" fillId="0" borderId="24" xfId="0" applyNumberFormat="1" applyFont="1" applyBorder="1" applyAlignment="1">
      <alignment horizontal="center" vertical="center" wrapText="1"/>
    </xf>
    <xf numFmtId="49" fontId="21" fillId="0" borderId="25" xfId="0" applyNumberFormat="1" applyFont="1" applyBorder="1" applyAlignment="1">
      <alignment horizontal="center" vertical="center" wrapText="1"/>
    </xf>
    <xf numFmtId="49" fontId="21" fillId="0" borderId="25" xfId="0" applyNumberFormat="1" applyFont="1" applyFill="1" applyBorder="1" applyAlignment="1">
      <alignment horizontal="center" vertical="center" wrapText="1"/>
    </xf>
    <xf numFmtId="49" fontId="21" fillId="0" borderId="26" xfId="0" applyNumberFormat="1" applyFont="1" applyFill="1" applyBorder="1" applyAlignment="1">
      <alignment horizontal="center" vertical="center" wrapText="1"/>
    </xf>
    <xf numFmtId="49" fontId="21" fillId="24" borderId="0" xfId="0" applyNumberFormat="1" applyFont="1" applyFill="1" applyBorder="1" applyAlignment="1">
      <alignment horizontal="center"/>
    </xf>
    <xf numFmtId="49" fontId="20" fillId="24" borderId="27" xfId="0" applyNumberFormat="1" applyFont="1" applyFill="1" applyBorder="1" applyAlignment="1">
      <alignment/>
    </xf>
    <xf numFmtId="4" fontId="21" fillId="24" borderId="23" xfId="0" applyNumberFormat="1" applyFont="1" applyFill="1" applyBorder="1" applyAlignment="1">
      <alignment horizontal="right" wrapText="1" shrinkToFit="1"/>
    </xf>
    <xf numFmtId="4" fontId="21" fillId="24" borderId="28" xfId="0" applyNumberFormat="1" applyFont="1" applyFill="1" applyBorder="1" applyAlignment="1">
      <alignment horizontal="right" wrapText="1" shrinkToFit="1"/>
    </xf>
    <xf numFmtId="49" fontId="21" fillId="24" borderId="29" xfId="0" applyNumberFormat="1" applyFont="1" applyFill="1" applyBorder="1" applyAlignment="1" applyProtection="1">
      <alignment horizontal="left" vertical="center" wrapText="1"/>
      <protection/>
    </xf>
    <xf numFmtId="4" fontId="21" fillId="0" borderId="23" xfId="0" applyNumberFormat="1" applyFont="1" applyBorder="1" applyAlignment="1" applyProtection="1">
      <alignment horizontal="right" vertical="center" wrapText="1"/>
      <protection/>
    </xf>
    <xf numFmtId="0" fontId="21" fillId="24" borderId="29" xfId="0" applyNumberFormat="1" applyFont="1" applyFill="1" applyBorder="1" applyAlignment="1">
      <alignment horizontal="left" vertical="center" wrapText="1" shrinkToFit="1"/>
    </xf>
    <xf numFmtId="4" fontId="21" fillId="0" borderId="28" xfId="0" applyNumberFormat="1" applyFont="1" applyBorder="1" applyAlignment="1" applyProtection="1">
      <alignment horizontal="right" vertical="center" wrapText="1"/>
      <protection/>
    </xf>
    <xf numFmtId="0" fontId="21" fillId="24" borderId="30" xfId="0" applyNumberFormat="1" applyFont="1" applyFill="1" applyBorder="1" applyAlignment="1">
      <alignment horizontal="left" vertical="center" wrapText="1" shrinkToFit="1"/>
    </xf>
    <xf numFmtId="4" fontId="21" fillId="0" borderId="10" xfId="0" applyNumberFormat="1" applyFont="1" applyBorder="1" applyAlignment="1" applyProtection="1">
      <alignment horizontal="right" vertical="center" wrapText="1"/>
      <protection/>
    </xf>
    <xf numFmtId="4" fontId="21" fillId="0" borderId="31" xfId="0" applyNumberFormat="1" applyFont="1" applyBorder="1" applyAlignment="1" applyProtection="1">
      <alignment horizontal="right" vertical="center" wrapText="1"/>
      <protection/>
    </xf>
    <xf numFmtId="4" fontId="24" fillId="0" borderId="32" xfId="0" applyNumberFormat="1" applyFont="1" applyBorder="1" applyAlignment="1" applyProtection="1">
      <alignment horizontal="right"/>
      <protection/>
    </xf>
    <xf numFmtId="49" fontId="25" fillId="24" borderId="0" xfId="0" applyNumberFormat="1" applyFont="1" applyFill="1" applyAlignment="1">
      <alignment/>
    </xf>
    <xf numFmtId="49" fontId="25" fillId="0" borderId="24" xfId="0" applyNumberFormat="1" applyFont="1" applyBorder="1" applyAlignment="1">
      <alignment horizontal="center" vertical="center" wrapText="1"/>
    </xf>
    <xf numFmtId="49" fontId="25" fillId="0" borderId="25" xfId="0" applyNumberFormat="1" applyFont="1" applyBorder="1" applyAlignment="1">
      <alignment horizontal="center" vertical="center" wrapText="1"/>
    </xf>
    <xf numFmtId="49" fontId="25" fillId="0" borderId="25" xfId="0" applyNumberFormat="1" applyFont="1" applyFill="1" applyBorder="1" applyAlignment="1">
      <alignment horizontal="center" vertical="center" wrapText="1"/>
    </xf>
    <xf numFmtId="49" fontId="25" fillId="0" borderId="26" xfId="0" applyNumberFormat="1" applyFont="1" applyFill="1" applyBorder="1" applyAlignment="1">
      <alignment horizontal="center" vertical="center" wrapText="1"/>
    </xf>
    <xf numFmtId="49" fontId="25" fillId="24" borderId="33" xfId="0" applyNumberFormat="1" applyFont="1" applyFill="1" applyBorder="1" applyAlignment="1">
      <alignment horizontal="center" vertical="center"/>
    </xf>
    <xf numFmtId="49" fontId="25" fillId="24" borderId="34" xfId="0" applyNumberFormat="1" applyFont="1" applyFill="1" applyBorder="1" applyAlignment="1">
      <alignment horizontal="center" vertical="center"/>
    </xf>
    <xf numFmtId="49" fontId="25" fillId="24" borderId="35" xfId="0" applyNumberFormat="1" applyFont="1" applyFill="1" applyBorder="1" applyAlignment="1">
      <alignment horizontal="center" vertical="center"/>
    </xf>
    <xf numFmtId="49" fontId="25" fillId="24" borderId="36" xfId="0" applyNumberFormat="1" applyFont="1" applyFill="1" applyBorder="1" applyAlignment="1">
      <alignment horizontal="center" vertical="center"/>
    </xf>
    <xf numFmtId="49" fontId="26" fillId="24" borderId="24" xfId="0" applyNumberFormat="1" applyFont="1" applyFill="1" applyBorder="1" applyAlignment="1">
      <alignment horizontal="left" vertical="center"/>
    </xf>
    <xf numFmtId="49" fontId="26" fillId="24" borderId="25" xfId="0" applyNumberFormat="1" applyFont="1" applyFill="1" applyBorder="1" applyAlignment="1">
      <alignment horizontal="center" vertical="center"/>
    </xf>
    <xf numFmtId="4" fontId="26" fillId="24" borderId="25" xfId="0" applyNumberFormat="1" applyFont="1" applyFill="1" applyBorder="1" applyAlignment="1">
      <alignment horizontal="right"/>
    </xf>
    <xf numFmtId="4" fontId="26" fillId="24" borderId="26" xfId="0" applyNumberFormat="1" applyFont="1" applyFill="1" applyBorder="1" applyAlignment="1">
      <alignment horizontal="right"/>
    </xf>
    <xf numFmtId="49" fontId="26" fillId="24" borderId="0" xfId="0" applyNumberFormat="1" applyFont="1" applyFill="1" applyAlignment="1">
      <alignment/>
    </xf>
    <xf numFmtId="0" fontId="26" fillId="24" borderId="24" xfId="0" applyNumberFormat="1" applyFont="1" applyFill="1" applyBorder="1" applyAlignment="1">
      <alignment horizontal="left" vertical="center" wrapText="1" shrinkToFit="1"/>
    </xf>
    <xf numFmtId="49" fontId="26" fillId="24" borderId="25" xfId="0" applyNumberFormat="1" applyFont="1" applyFill="1" applyBorder="1" applyAlignment="1">
      <alignment vertical="center" wrapText="1" shrinkToFit="1"/>
    </xf>
    <xf numFmtId="4" fontId="26" fillId="24" borderId="25" xfId="0" applyNumberFormat="1" applyFont="1" applyFill="1" applyBorder="1" applyAlignment="1">
      <alignment horizontal="right" wrapText="1" shrinkToFit="1"/>
    </xf>
    <xf numFmtId="4" fontId="26" fillId="24" borderId="26" xfId="0" applyNumberFormat="1" applyFont="1" applyFill="1" applyBorder="1" applyAlignment="1">
      <alignment horizontal="right" wrapText="1" shrinkToFit="1"/>
    </xf>
    <xf numFmtId="49" fontId="26" fillId="24" borderId="0" xfId="0" applyNumberFormat="1" applyFont="1" applyFill="1" applyAlignment="1">
      <alignment wrapText="1" shrinkToFit="1"/>
    </xf>
    <xf numFmtId="0" fontId="25" fillId="24" borderId="37" xfId="0" applyNumberFormat="1" applyFont="1" applyFill="1" applyBorder="1" applyAlignment="1">
      <alignment horizontal="left" vertical="center" wrapText="1" shrinkToFit="1"/>
    </xf>
    <xf numFmtId="49" fontId="25" fillId="24" borderId="38" xfId="0" applyNumberFormat="1" applyFont="1" applyFill="1" applyBorder="1" applyAlignment="1">
      <alignment horizontal="center" vertical="center" wrapText="1" shrinkToFit="1"/>
    </xf>
    <xf numFmtId="49" fontId="25" fillId="24" borderId="0" xfId="0" applyNumberFormat="1" applyFont="1" applyFill="1" applyAlignment="1">
      <alignment wrapText="1" shrinkToFit="1"/>
    </xf>
    <xf numFmtId="0" fontId="25" fillId="24" borderId="29" xfId="0" applyNumberFormat="1" applyFont="1" applyFill="1" applyBorder="1" applyAlignment="1">
      <alignment horizontal="left" vertical="center" wrapText="1" shrinkToFit="1"/>
    </xf>
    <xf numFmtId="49" fontId="25" fillId="24" borderId="23" xfId="0" applyNumberFormat="1" applyFont="1" applyFill="1" applyBorder="1" applyAlignment="1">
      <alignment horizontal="center" vertical="center" wrapText="1" shrinkToFit="1"/>
    </xf>
    <xf numFmtId="4" fontId="25" fillId="0" borderId="23" xfId="0" applyNumberFormat="1" applyFont="1" applyBorder="1" applyAlignment="1" applyProtection="1">
      <alignment horizontal="right" wrapText="1"/>
      <protection/>
    </xf>
    <xf numFmtId="4" fontId="25" fillId="0" borderId="28" xfId="0" applyNumberFormat="1" applyFont="1" applyBorder="1" applyAlignment="1" applyProtection="1">
      <alignment horizontal="right" wrapText="1"/>
      <protection/>
    </xf>
    <xf numFmtId="0" fontId="25" fillId="24" borderId="39" xfId="0" applyNumberFormat="1" applyFont="1" applyFill="1" applyBorder="1" applyAlignment="1">
      <alignment horizontal="left" vertical="center" wrapText="1" shrinkToFit="1"/>
    </xf>
    <xf numFmtId="49" fontId="25" fillId="24" borderId="40" xfId="0" applyNumberFormat="1" applyFont="1" applyFill="1" applyBorder="1" applyAlignment="1">
      <alignment horizontal="center" vertical="center" wrapText="1" shrinkToFit="1"/>
    </xf>
    <xf numFmtId="49" fontId="26" fillId="24" borderId="25" xfId="0" applyNumberFormat="1" applyFont="1" applyFill="1" applyBorder="1" applyAlignment="1">
      <alignment horizontal="center" vertical="center" wrapText="1" shrinkToFit="1"/>
    </xf>
    <xf numFmtId="4" fontId="25" fillId="24" borderId="23" xfId="0" applyNumberFormat="1" applyFont="1" applyFill="1" applyBorder="1" applyAlignment="1">
      <alignment horizontal="right" wrapText="1" shrinkToFit="1"/>
    </xf>
    <xf numFmtId="4" fontId="25" fillId="24" borderId="28" xfId="0" applyNumberFormat="1" applyFont="1" applyFill="1" applyBorder="1" applyAlignment="1">
      <alignment horizontal="right" wrapText="1" shrinkToFit="1"/>
    </xf>
    <xf numFmtId="4" fontId="25" fillId="24" borderId="23" xfId="0" applyNumberFormat="1" applyFont="1" applyFill="1" applyBorder="1" applyAlignment="1">
      <alignment horizontal="right" wrapText="1"/>
    </xf>
    <xf numFmtId="4" fontId="25" fillId="24" borderId="28" xfId="0" applyNumberFormat="1" applyFont="1" applyFill="1" applyBorder="1" applyAlignment="1">
      <alignment horizontal="right" wrapText="1"/>
    </xf>
    <xf numFmtId="4" fontId="25" fillId="24" borderId="40" xfId="0" applyNumberFormat="1" applyFont="1" applyFill="1" applyBorder="1" applyAlignment="1">
      <alignment horizontal="right" wrapText="1" shrinkToFit="1"/>
    </xf>
    <xf numFmtId="4" fontId="25" fillId="24" borderId="41" xfId="0" applyNumberFormat="1" applyFont="1" applyFill="1" applyBorder="1" applyAlignment="1">
      <alignment horizontal="right" wrapText="1" shrinkToFit="1"/>
    </xf>
    <xf numFmtId="49" fontId="25" fillId="24" borderId="37" xfId="0" applyNumberFormat="1" applyFont="1" applyFill="1" applyBorder="1" applyAlignment="1">
      <alignment horizontal="left" vertical="center" wrapText="1"/>
    </xf>
    <xf numFmtId="49" fontId="25" fillId="24" borderId="39" xfId="0" applyNumberFormat="1" applyFont="1" applyFill="1" applyBorder="1" applyAlignment="1">
      <alignment horizontal="left" vertical="center" wrapText="1"/>
    </xf>
    <xf numFmtId="0" fontId="25" fillId="24" borderId="30" xfId="0" applyNumberFormat="1" applyFont="1" applyFill="1" applyBorder="1" applyAlignment="1">
      <alignment horizontal="left" vertical="center" wrapText="1" shrinkToFit="1"/>
    </xf>
    <xf numFmtId="49" fontId="25" fillId="24" borderId="10" xfId="0" applyNumberFormat="1" applyFont="1" applyFill="1" applyBorder="1" applyAlignment="1">
      <alignment horizontal="center" vertical="center" wrapText="1" shrinkToFit="1"/>
    </xf>
    <xf numFmtId="4" fontId="25" fillId="0" borderId="10" xfId="0" applyNumberFormat="1" applyFont="1" applyBorder="1" applyAlignment="1" applyProtection="1">
      <alignment horizontal="right" vertical="center" wrapText="1"/>
      <protection/>
    </xf>
    <xf numFmtId="4" fontId="25" fillId="0" borderId="31" xfId="0" applyNumberFormat="1" applyFont="1" applyBorder="1" applyAlignment="1" applyProtection="1">
      <alignment horizontal="right" vertical="center" wrapText="1"/>
      <protection/>
    </xf>
    <xf numFmtId="49" fontId="25" fillId="24" borderId="42" xfId="0" applyNumberFormat="1" applyFont="1" applyFill="1" applyBorder="1" applyAlignment="1">
      <alignment vertical="center" wrapText="1"/>
    </xf>
    <xf numFmtId="49" fontId="25" fillId="24" borderId="43" xfId="0" applyNumberFormat="1" applyFont="1" applyFill="1" applyBorder="1" applyAlignment="1">
      <alignment horizontal="center" vertical="center"/>
    </xf>
    <xf numFmtId="4" fontId="25" fillId="24" borderId="43" xfId="0" applyNumberFormat="1" applyFont="1" applyFill="1" applyBorder="1" applyAlignment="1">
      <alignment horizontal="right"/>
    </xf>
    <xf numFmtId="4" fontId="25" fillId="24" borderId="44" xfId="0" applyNumberFormat="1" applyFont="1" applyFill="1" applyBorder="1" applyAlignment="1">
      <alignment horizontal="right"/>
    </xf>
    <xf numFmtId="49" fontId="25" fillId="24" borderId="0" xfId="0" applyNumberFormat="1" applyFont="1" applyFill="1" applyBorder="1" applyAlignment="1">
      <alignment vertical="center"/>
    </xf>
    <xf numFmtId="49" fontId="25" fillId="24" borderId="45" xfId="0" applyNumberFormat="1" applyFont="1" applyFill="1" applyBorder="1" applyAlignment="1">
      <alignment vertical="center" wrapText="1"/>
    </xf>
    <xf numFmtId="49" fontId="25" fillId="24" borderId="46" xfId="0" applyNumberFormat="1" applyFont="1" applyFill="1" applyBorder="1" applyAlignment="1">
      <alignment horizontal="center" vertical="center"/>
    </xf>
    <xf numFmtId="4" fontId="25" fillId="24" borderId="47" xfId="0" applyNumberFormat="1" applyFont="1" applyFill="1" applyBorder="1" applyAlignment="1">
      <alignment horizontal="right"/>
    </xf>
    <xf numFmtId="4" fontId="25" fillId="24" borderId="48" xfId="0" applyNumberFormat="1" applyFont="1" applyFill="1" applyBorder="1" applyAlignment="1">
      <alignment horizontal="right"/>
    </xf>
    <xf numFmtId="49" fontId="25" fillId="24" borderId="0" xfId="0" applyNumberFormat="1" applyFont="1" applyFill="1" applyAlignment="1">
      <alignment vertical="center"/>
    </xf>
    <xf numFmtId="4" fontId="23" fillId="0" borderId="49" xfId="0" applyNumberFormat="1" applyFont="1" applyFill="1" applyBorder="1" applyAlignment="1">
      <alignment horizontal="right" vertical="center" wrapText="1"/>
    </xf>
    <xf numFmtId="4" fontId="23" fillId="0" borderId="28" xfId="0" applyNumberFormat="1" applyFont="1" applyFill="1" applyBorder="1" applyAlignment="1">
      <alignment horizontal="right" vertical="center" wrapText="1"/>
    </xf>
    <xf numFmtId="4" fontId="22" fillId="0" borderId="49" xfId="0" applyNumberFormat="1" applyFont="1" applyFill="1" applyBorder="1" applyAlignment="1">
      <alignment horizontal="right" vertical="center" wrapText="1"/>
    </xf>
    <xf numFmtId="4" fontId="22" fillId="0" borderId="28" xfId="0" applyNumberFormat="1" applyFont="1" applyFill="1" applyBorder="1" applyAlignment="1">
      <alignment horizontal="right" vertical="center" wrapText="1"/>
    </xf>
    <xf numFmtId="4" fontId="25" fillId="0" borderId="23" xfId="0" applyNumberFormat="1" applyFont="1" applyBorder="1" applyAlignment="1" applyProtection="1">
      <alignment horizontal="right" vertical="center" wrapText="1"/>
      <protection/>
    </xf>
    <xf numFmtId="0" fontId="25" fillId="24" borderId="50" xfId="0" applyNumberFormat="1" applyFont="1" applyFill="1" applyBorder="1" applyAlignment="1">
      <alignment horizontal="left" vertical="center" wrapText="1" shrinkToFit="1"/>
    </xf>
    <xf numFmtId="49" fontId="25" fillId="24" borderId="51" xfId="0" applyNumberFormat="1" applyFont="1" applyFill="1" applyBorder="1" applyAlignment="1">
      <alignment horizontal="center" vertical="center" wrapText="1" shrinkToFit="1"/>
    </xf>
    <xf numFmtId="4" fontId="25" fillId="0" borderId="51" xfId="0" applyNumberFormat="1" applyFont="1" applyBorder="1" applyAlignment="1" applyProtection="1">
      <alignment horizontal="right" vertical="center" wrapText="1"/>
      <protection/>
    </xf>
    <xf numFmtId="4" fontId="25" fillId="0" borderId="14" xfId="0" applyNumberFormat="1" applyFont="1" applyBorder="1" applyAlignment="1" applyProtection="1">
      <alignment horizontal="right" vertical="center" wrapText="1"/>
      <protection/>
    </xf>
    <xf numFmtId="4" fontId="25" fillId="0" borderId="28" xfId="0" applyNumberFormat="1" applyFont="1" applyBorder="1" applyAlignment="1" applyProtection="1">
      <alignment horizontal="right" vertical="center" wrapText="1"/>
      <protection/>
    </xf>
    <xf numFmtId="49" fontId="21" fillId="24" borderId="52" xfId="0" applyNumberFormat="1" applyFont="1" applyFill="1" applyBorder="1" applyAlignment="1">
      <alignment horizontal="center" vertical="center" wrapText="1"/>
    </xf>
    <xf numFmtId="49" fontId="21" fillId="24" borderId="34" xfId="0" applyNumberFormat="1" applyFont="1" applyFill="1" applyBorder="1" applyAlignment="1">
      <alignment horizontal="center" vertical="center"/>
    </xf>
    <xf numFmtId="49" fontId="21" fillId="24" borderId="36" xfId="0" applyNumberFormat="1" applyFont="1" applyFill="1" applyBorder="1" applyAlignment="1">
      <alignment horizontal="center" vertical="center"/>
    </xf>
    <xf numFmtId="0" fontId="21" fillId="24" borderId="37" xfId="0" applyNumberFormat="1" applyFont="1" applyFill="1" applyBorder="1" applyAlignment="1">
      <alignment horizontal="left" vertical="center" wrapText="1" shrinkToFit="1"/>
    </xf>
    <xf numFmtId="49" fontId="21" fillId="24" borderId="38" xfId="0" applyNumberFormat="1" applyFont="1" applyFill="1" applyBorder="1" applyAlignment="1">
      <alignment horizontal="center" vertical="center" wrapText="1" shrinkToFit="1"/>
    </xf>
    <xf numFmtId="4" fontId="21" fillId="0" borderId="38" xfId="0" applyNumberFormat="1" applyFont="1" applyBorder="1" applyAlignment="1" applyProtection="1">
      <alignment horizontal="right" vertical="center" wrapText="1"/>
      <protection/>
    </xf>
    <xf numFmtId="4" fontId="21" fillId="0" borderId="53" xfId="0" applyNumberFormat="1" applyFont="1" applyBorder="1" applyAlignment="1" applyProtection="1">
      <alignment horizontal="right" vertical="center" wrapText="1"/>
      <protection/>
    </xf>
    <xf numFmtId="49" fontId="20" fillId="24" borderId="24" xfId="0" applyNumberFormat="1" applyFont="1" applyFill="1" applyBorder="1" applyAlignment="1">
      <alignment vertical="center" wrapText="1"/>
    </xf>
    <xf numFmtId="49" fontId="20" fillId="24" borderId="25" xfId="0" applyNumberFormat="1" applyFont="1" applyFill="1" applyBorder="1" applyAlignment="1">
      <alignment horizontal="center" vertical="center"/>
    </xf>
    <xf numFmtId="4" fontId="20" fillId="24" borderId="25" xfId="0" applyNumberFormat="1" applyFont="1" applyFill="1" applyBorder="1" applyAlignment="1">
      <alignment horizontal="right"/>
    </xf>
    <xf numFmtId="4" fontId="20" fillId="24" borderId="26" xfId="0" applyNumberFormat="1" applyFont="1" applyFill="1" applyBorder="1" applyAlignment="1">
      <alignment horizontal="right"/>
    </xf>
    <xf numFmtId="4" fontId="25" fillId="0" borderId="40" xfId="0" applyNumberFormat="1" applyFont="1" applyBorder="1" applyAlignment="1" applyProtection="1">
      <alignment horizontal="right" vertical="center" wrapText="1"/>
      <protection/>
    </xf>
    <xf numFmtId="4" fontId="25" fillId="0" borderId="41" xfId="0" applyNumberFormat="1" applyFont="1" applyBorder="1" applyAlignment="1" applyProtection="1">
      <alignment horizontal="right" vertical="center" wrapText="1"/>
      <protection/>
    </xf>
    <xf numFmtId="4" fontId="25" fillId="0" borderId="38" xfId="0" applyNumberFormat="1" applyFont="1" applyBorder="1" applyAlignment="1" applyProtection="1">
      <alignment horizontal="right" vertical="center" wrapText="1"/>
      <protection/>
    </xf>
    <xf numFmtId="4" fontId="25" fillId="0" borderId="53" xfId="0" applyNumberFormat="1" applyFont="1" applyBorder="1" applyAlignment="1" applyProtection="1">
      <alignment horizontal="right" vertical="center" wrapText="1"/>
      <protection/>
    </xf>
    <xf numFmtId="0" fontId="26" fillId="0" borderId="24" xfId="0" applyNumberFormat="1" applyFont="1" applyBorder="1" applyAlignment="1">
      <alignment vertical="center" wrapText="1"/>
    </xf>
    <xf numFmtId="0" fontId="20" fillId="24" borderId="0" xfId="0" applyFont="1" applyFill="1" applyAlignment="1">
      <alignment horizontal="center" vertical="center" wrapText="1"/>
    </xf>
    <xf numFmtId="49" fontId="21" fillId="24" borderId="0" xfId="0" applyNumberFormat="1" applyFont="1" applyFill="1" applyAlignment="1">
      <alignment horizontal="left"/>
    </xf>
    <xf numFmtId="49" fontId="20" fillId="24" borderId="27" xfId="0" applyNumberFormat="1" applyFont="1" applyFill="1" applyBorder="1" applyAlignment="1">
      <alignment horizontal="center"/>
    </xf>
    <xf numFmtId="49" fontId="26" fillId="24" borderId="27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18"/>
  <sheetViews>
    <sheetView showGridLines="0" view="pageBreakPreview" zoomScale="110" zoomScaleSheetLayoutView="110" zoomScalePageLayoutView="0" workbookViewId="0" topLeftCell="A1">
      <selection activeCell="B17" sqref="B17"/>
    </sheetView>
  </sheetViews>
  <sheetFormatPr defaultColWidth="9.00390625" defaultRowHeight="12.75"/>
  <cols>
    <col min="1" max="1" width="38.125" style="29" customWidth="1"/>
    <col min="2" max="2" width="36.75390625" style="29" customWidth="1"/>
    <col min="3" max="3" width="17.75390625" style="29" customWidth="1"/>
    <col min="4" max="4" width="19.875" style="29" customWidth="1"/>
    <col min="5" max="5" width="9.125" style="29" customWidth="1"/>
    <col min="6" max="6" width="6.125" style="29" customWidth="1"/>
    <col min="7" max="7" width="9.125" style="29" hidden="1" customWidth="1"/>
    <col min="8" max="152" width="9.125" style="29" customWidth="1"/>
    <col min="153" max="154" width="72.125" style="29" hidden="1" customWidth="1"/>
    <col min="155" max="16384" width="9.125" style="29" customWidth="1"/>
  </cols>
  <sheetData>
    <row r="1" ht="18.75">
      <c r="D1" s="29" t="s">
        <v>73</v>
      </c>
    </row>
    <row r="2" spans="1:4" ht="72.75" customHeight="1">
      <c r="A2" s="125" t="s">
        <v>77</v>
      </c>
      <c r="B2" s="125"/>
      <c r="C2" s="125"/>
      <c r="D2" s="125"/>
    </row>
    <row r="3" spans="1:4" ht="18.75">
      <c r="A3" s="126" t="s">
        <v>74</v>
      </c>
      <c r="B3" s="126"/>
      <c r="D3" s="36"/>
    </row>
    <row r="4" spans="1:4" ht="19.5" thickBot="1">
      <c r="A4" s="127" t="s">
        <v>6</v>
      </c>
      <c r="B4" s="127"/>
      <c r="C4" s="127"/>
      <c r="D4" s="37"/>
    </row>
    <row r="5" spans="1:4" ht="90" customHeight="1" thickBot="1">
      <c r="A5" s="32" t="s">
        <v>0</v>
      </c>
      <c r="B5" s="33" t="s">
        <v>7</v>
      </c>
      <c r="C5" s="34" t="s">
        <v>65</v>
      </c>
      <c r="D5" s="35" t="s">
        <v>36</v>
      </c>
    </row>
    <row r="6" spans="1:4" ht="21.75" customHeight="1" thickBot="1">
      <c r="A6" s="109">
        <v>1</v>
      </c>
      <c r="B6" s="110" t="s">
        <v>37</v>
      </c>
      <c r="C6" s="110" t="s">
        <v>11</v>
      </c>
      <c r="D6" s="111" t="s">
        <v>38</v>
      </c>
    </row>
    <row r="7" spans="1:4" ht="34.5" customHeight="1" thickBot="1">
      <c r="A7" s="116" t="s">
        <v>1</v>
      </c>
      <c r="B7" s="117" t="s">
        <v>4</v>
      </c>
      <c r="C7" s="118">
        <f>SUM(C8:C18)</f>
        <v>1970500</v>
      </c>
      <c r="D7" s="119">
        <f>SUM(D8:D18)</f>
        <v>610022.98</v>
      </c>
    </row>
    <row r="8" spans="1:154" ht="49.5" customHeight="1">
      <c r="A8" s="112" t="s">
        <v>12</v>
      </c>
      <c r="B8" s="113" t="s">
        <v>13</v>
      </c>
      <c r="C8" s="114">
        <v>75000</v>
      </c>
      <c r="D8" s="115">
        <v>22623.47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</row>
    <row r="9" spans="1:154" ht="49.5" customHeight="1" hidden="1">
      <c r="A9" s="42" t="s">
        <v>40</v>
      </c>
      <c r="B9" s="31" t="s">
        <v>41</v>
      </c>
      <c r="C9" s="38">
        <v>0</v>
      </c>
      <c r="D9" s="39">
        <v>0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</row>
    <row r="10" spans="1:154" ht="49.5" customHeight="1" hidden="1">
      <c r="A10" s="40" t="s">
        <v>14</v>
      </c>
      <c r="B10" s="31" t="s">
        <v>15</v>
      </c>
      <c r="C10" s="41"/>
      <c r="D10" s="43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</row>
    <row r="11" spans="1:154" ht="49.5" customHeight="1">
      <c r="A11" s="42" t="s">
        <v>16</v>
      </c>
      <c r="B11" s="31" t="s">
        <v>17</v>
      </c>
      <c r="C11" s="41">
        <v>65000</v>
      </c>
      <c r="D11" s="43">
        <v>11385.9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</row>
    <row r="12" spans="1:154" ht="49.5" customHeight="1">
      <c r="A12" s="42" t="s">
        <v>39</v>
      </c>
      <c r="B12" s="31" t="s">
        <v>17</v>
      </c>
      <c r="C12" s="41">
        <v>703000</v>
      </c>
      <c r="D12" s="43">
        <v>235113.61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</row>
    <row r="13" spans="1:154" ht="49.5" customHeight="1">
      <c r="A13" s="42" t="s">
        <v>18</v>
      </c>
      <c r="B13" s="31" t="s">
        <v>19</v>
      </c>
      <c r="C13" s="41">
        <v>4000</v>
      </c>
      <c r="D13" s="43">
        <v>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</row>
    <row r="14" spans="1:154" ht="49.5" customHeight="1" hidden="1">
      <c r="A14" s="42" t="s">
        <v>20</v>
      </c>
      <c r="B14" s="31" t="s">
        <v>21</v>
      </c>
      <c r="C14" s="41"/>
      <c r="D14" s="43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</row>
    <row r="15" spans="1:154" ht="37.5" hidden="1">
      <c r="A15" s="40" t="s">
        <v>61</v>
      </c>
      <c r="B15" s="31" t="s">
        <v>62</v>
      </c>
      <c r="C15" s="41"/>
      <c r="D15" s="43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</row>
    <row r="16" spans="1:154" ht="75" hidden="1">
      <c r="A16" s="42" t="s">
        <v>22</v>
      </c>
      <c r="B16" s="31" t="s">
        <v>23</v>
      </c>
      <c r="C16" s="41"/>
      <c r="D16" s="43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</row>
    <row r="17" spans="1:154" ht="37.5">
      <c r="A17" s="42" t="s">
        <v>58</v>
      </c>
      <c r="B17" s="31" t="s">
        <v>57</v>
      </c>
      <c r="C17" s="41">
        <v>0</v>
      </c>
      <c r="D17" s="43">
        <v>111150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</row>
    <row r="18" spans="1:154" ht="128.25" customHeight="1" thickBot="1">
      <c r="A18" s="44" t="s">
        <v>24</v>
      </c>
      <c r="B18" s="3" t="s">
        <v>56</v>
      </c>
      <c r="C18" s="45">
        <v>1123500</v>
      </c>
      <c r="D18" s="46">
        <v>229750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</row>
  </sheetData>
  <sheetProtection/>
  <mergeCells count="3">
    <mergeCell ref="A2:D2"/>
    <mergeCell ref="A3:B3"/>
    <mergeCell ref="A4:C4"/>
  </mergeCells>
  <printOptions horizontalCentered="1"/>
  <pageMargins left="0.1968503937007874" right="0.1968503937007874" top="0.3937007874015748" bottom="0.1968503937007874" header="0" footer="0"/>
  <pageSetup horizontalDpi="300" verticalDpi="300" orientation="portrait" paperSize="9" scale="9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I24"/>
  <sheetViews>
    <sheetView showGridLines="0" view="pageBreakPreview" zoomScale="80" zoomScaleSheetLayoutView="80" zoomScalePageLayoutView="0" workbookViewId="0" topLeftCell="A17">
      <selection activeCell="D22" sqref="D22"/>
    </sheetView>
  </sheetViews>
  <sheetFormatPr defaultColWidth="9.00390625" defaultRowHeight="12.75"/>
  <cols>
    <col min="1" max="1" width="60.375" style="98" customWidth="1"/>
    <col min="2" max="2" width="39.375" style="98" customWidth="1"/>
    <col min="3" max="4" width="28.625" style="98" customWidth="1"/>
    <col min="5" max="16384" width="9.125" style="48" customWidth="1"/>
  </cols>
  <sheetData>
    <row r="1" spans="1:4" ht="41.25" customHeight="1" thickBot="1">
      <c r="A1" s="128" t="s">
        <v>5</v>
      </c>
      <c r="B1" s="128"/>
      <c r="C1" s="128"/>
      <c r="D1" s="128"/>
    </row>
    <row r="2" spans="1:4" ht="84" customHeight="1" thickBot="1">
      <c r="A2" s="49" t="s">
        <v>0</v>
      </c>
      <c r="B2" s="50" t="s">
        <v>7</v>
      </c>
      <c r="C2" s="51" t="s">
        <v>65</v>
      </c>
      <c r="D2" s="52" t="s">
        <v>36</v>
      </c>
    </row>
    <row r="3" spans="1:4" ht="27.75" customHeight="1" thickBot="1">
      <c r="A3" s="53">
        <v>1</v>
      </c>
      <c r="B3" s="54" t="s">
        <v>37</v>
      </c>
      <c r="C3" s="55" t="s">
        <v>11</v>
      </c>
      <c r="D3" s="56" t="s">
        <v>38</v>
      </c>
    </row>
    <row r="4" spans="1:4" s="61" customFormat="1" ht="49.5" customHeight="1" thickBot="1">
      <c r="A4" s="57" t="s">
        <v>2</v>
      </c>
      <c r="B4" s="58" t="s">
        <v>4</v>
      </c>
      <c r="C4" s="59">
        <f>C5+C11+C17+C20</f>
        <v>2015900</v>
      </c>
      <c r="D4" s="60">
        <f>D5+D11+D17+D20</f>
        <v>261948.65000000002</v>
      </c>
    </row>
    <row r="5" spans="1:139" s="61" customFormat="1" ht="49.5" customHeight="1" thickBot="1">
      <c r="A5" s="62" t="s">
        <v>8</v>
      </c>
      <c r="B5" s="63" t="s">
        <v>9</v>
      </c>
      <c r="C5" s="64">
        <f>SUM(C6:C10)</f>
        <v>992192.5700000001</v>
      </c>
      <c r="D5" s="65">
        <f>SUM(D6:D10)</f>
        <v>171233.47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</row>
    <row r="6" spans="1:139" ht="112.5" customHeight="1">
      <c r="A6" s="104" t="s">
        <v>10</v>
      </c>
      <c r="B6" s="105" t="s">
        <v>25</v>
      </c>
      <c r="C6" s="106">
        <v>389900</v>
      </c>
      <c r="D6" s="107">
        <v>75620.34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</row>
    <row r="7" spans="1:139" ht="112.5" customHeight="1" hidden="1">
      <c r="A7" s="70" t="s">
        <v>60</v>
      </c>
      <c r="B7" s="71" t="s">
        <v>59</v>
      </c>
      <c r="C7" s="72"/>
      <c r="D7" s="73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</row>
    <row r="8" spans="1:139" ht="112.5" customHeight="1">
      <c r="A8" s="70" t="s">
        <v>26</v>
      </c>
      <c r="B8" s="71" t="s">
        <v>27</v>
      </c>
      <c r="C8" s="103">
        <v>460219.57</v>
      </c>
      <c r="D8" s="108">
        <v>60470.13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</row>
    <row r="9" spans="1:139" ht="48" customHeight="1" hidden="1">
      <c r="A9" s="70" t="s">
        <v>54</v>
      </c>
      <c r="B9" s="71" t="s">
        <v>55</v>
      </c>
      <c r="C9" s="72"/>
      <c r="D9" s="73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</row>
    <row r="10" spans="1:139" ht="42" customHeight="1" thickBot="1">
      <c r="A10" s="74" t="s">
        <v>28</v>
      </c>
      <c r="B10" s="75" t="s">
        <v>29</v>
      </c>
      <c r="C10" s="103">
        <v>142073</v>
      </c>
      <c r="D10" s="108">
        <v>35143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</row>
    <row r="11" spans="1:139" ht="52.5" customHeight="1" thickBot="1">
      <c r="A11" s="62" t="s">
        <v>30</v>
      </c>
      <c r="B11" s="76" t="s">
        <v>31</v>
      </c>
      <c r="C11" s="64">
        <f>SUM(C12)</f>
        <v>84600</v>
      </c>
      <c r="D11" s="65">
        <f>SUM(D12)</f>
        <v>20060.22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</row>
    <row r="12" spans="1:139" ht="41.25" customHeight="1" thickBot="1">
      <c r="A12" s="67" t="s">
        <v>32</v>
      </c>
      <c r="B12" s="68" t="s">
        <v>33</v>
      </c>
      <c r="C12" s="103">
        <v>84600</v>
      </c>
      <c r="D12" s="108">
        <v>20060.22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</row>
    <row r="13" spans="1:139" ht="60" customHeight="1" hidden="1" thickBot="1">
      <c r="A13" s="70" t="s">
        <v>49</v>
      </c>
      <c r="B13" s="71" t="s">
        <v>42</v>
      </c>
      <c r="C13" s="77">
        <f>SUM(C14)</f>
        <v>0</v>
      </c>
      <c r="D13" s="78">
        <f>SUM(D14)</f>
        <v>0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</row>
    <row r="14" spans="1:139" ht="101.25" customHeight="1" hidden="1" thickBot="1">
      <c r="A14" s="70" t="s">
        <v>49</v>
      </c>
      <c r="B14" s="71" t="s">
        <v>42</v>
      </c>
      <c r="C14" s="79"/>
      <c r="D14" s="80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</row>
    <row r="15" spans="1:139" ht="93" customHeight="1" hidden="1" thickBot="1">
      <c r="A15" s="70" t="s">
        <v>43</v>
      </c>
      <c r="B15" s="71" t="s">
        <v>42</v>
      </c>
      <c r="C15" s="77">
        <f>SUM(C16)</f>
        <v>0</v>
      </c>
      <c r="D15" s="78">
        <f>SUM(D16)</f>
        <v>0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</row>
    <row r="16" spans="1:139" ht="81" customHeight="1" hidden="1" thickBot="1">
      <c r="A16" s="74" t="s">
        <v>48</v>
      </c>
      <c r="B16" s="75" t="s">
        <v>42</v>
      </c>
      <c r="C16" s="81"/>
      <c r="D16" s="82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</row>
    <row r="17" spans="1:139" ht="60" customHeight="1" thickBot="1">
      <c r="A17" s="62" t="s">
        <v>50</v>
      </c>
      <c r="B17" s="76" t="s">
        <v>45</v>
      </c>
      <c r="C17" s="64">
        <f>SUM(C18:C19)</f>
        <v>186527.43</v>
      </c>
      <c r="D17" s="65">
        <f>SUM(D18:D19)</f>
        <v>0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</row>
    <row r="18" spans="1:139" ht="63" customHeight="1">
      <c r="A18" s="83" t="s">
        <v>51</v>
      </c>
      <c r="B18" s="68" t="s">
        <v>52</v>
      </c>
      <c r="C18" s="103">
        <v>179457.43</v>
      </c>
      <c r="D18" s="108">
        <v>0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</row>
    <row r="19" spans="1:139" ht="63" customHeight="1" thickBot="1">
      <c r="A19" s="84" t="s">
        <v>53</v>
      </c>
      <c r="B19" s="75" t="s">
        <v>44</v>
      </c>
      <c r="C19" s="120">
        <v>7070</v>
      </c>
      <c r="D19" s="121">
        <v>0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</row>
    <row r="20" spans="1:139" ht="42.75" customHeight="1" thickBot="1">
      <c r="A20" s="124" t="s">
        <v>75</v>
      </c>
      <c r="B20" s="76" t="s">
        <v>76</v>
      </c>
      <c r="C20" s="64">
        <f>SUM(C21:C22)</f>
        <v>752580</v>
      </c>
      <c r="D20" s="65">
        <f>SUM(D21:D22)</f>
        <v>70654.96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</row>
    <row r="21" spans="1:139" ht="49.5" customHeight="1">
      <c r="A21" s="67" t="s">
        <v>46</v>
      </c>
      <c r="B21" s="68" t="s">
        <v>47</v>
      </c>
      <c r="C21" s="122">
        <v>15000</v>
      </c>
      <c r="D21" s="123">
        <v>0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</row>
    <row r="22" spans="1:139" ht="49.5" customHeight="1" thickBot="1">
      <c r="A22" s="85" t="s">
        <v>34</v>
      </c>
      <c r="B22" s="86" t="s">
        <v>35</v>
      </c>
      <c r="C22" s="87">
        <v>737580</v>
      </c>
      <c r="D22" s="88">
        <v>70654.96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</row>
    <row r="23" spans="1:4" s="93" customFormat="1" ht="49.5" customHeight="1" thickBot="1">
      <c r="A23" s="89"/>
      <c r="B23" s="90"/>
      <c r="C23" s="91"/>
      <c r="D23" s="92"/>
    </row>
    <row r="24" spans="1:4" ht="49.5" customHeight="1" thickBot="1">
      <c r="A24" s="94" t="s">
        <v>3</v>
      </c>
      <c r="B24" s="95" t="s">
        <v>4</v>
      </c>
      <c r="C24" s="96"/>
      <c r="D24" s="97"/>
    </row>
  </sheetData>
  <sheetProtection/>
  <mergeCells count="1">
    <mergeCell ref="A1:D1"/>
  </mergeCells>
  <printOptions horizontalCentered="1"/>
  <pageMargins left="0.1968503937007874" right="0.1968503937007874" top="0.3937007874015748" bottom="0.1968503937007874" header="0" footer="0"/>
  <pageSetup horizontalDpi="600" verticalDpi="600" orientation="portrait" paperSize="9" scale="63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V12"/>
  <sheetViews>
    <sheetView tabSelected="1" view="pageBreakPreview" zoomScaleSheetLayoutView="100" zoomScalePageLayoutView="0" workbookViewId="0" topLeftCell="B1">
      <selection activeCell="H8" sqref="H8"/>
    </sheetView>
  </sheetViews>
  <sheetFormatPr defaultColWidth="9.00390625" defaultRowHeight="12.75"/>
  <cols>
    <col min="1" max="1" width="43.125" style="27" customWidth="1"/>
    <col min="2" max="2" width="29.875" style="27" customWidth="1"/>
    <col min="3" max="3" width="19.00390625" style="27" customWidth="1"/>
    <col min="4" max="4" width="17.625" style="27" customWidth="1"/>
    <col min="5" max="7" width="9.125" style="2" customWidth="1"/>
    <col min="8" max="8" width="15.00390625" style="2" bestFit="1" customWidth="1"/>
    <col min="9" max="9" width="12.875" style="2" bestFit="1" customWidth="1"/>
    <col min="10" max="16384" width="9.125" style="2" customWidth="1"/>
  </cols>
  <sheetData>
    <row r="1" spans="1:4" s="1" customFormat="1" ht="29.25" customHeight="1">
      <c r="A1" s="129" t="s">
        <v>63</v>
      </c>
      <c r="B1" s="129"/>
      <c r="C1" s="129"/>
      <c r="D1" s="129"/>
    </row>
    <row r="2" spans="1:4" s="1" customFormat="1" ht="34.5" customHeight="1" thickBot="1">
      <c r="A2" s="4"/>
      <c r="B2" s="4"/>
      <c r="C2" s="4"/>
      <c r="D2" s="4"/>
    </row>
    <row r="3" spans="1:4" s="9" customFormat="1" ht="49.5">
      <c r="A3" s="5" t="s">
        <v>0</v>
      </c>
      <c r="B3" s="6" t="s">
        <v>64</v>
      </c>
      <c r="C3" s="7" t="s">
        <v>65</v>
      </c>
      <c r="D3" s="8" t="s">
        <v>36</v>
      </c>
    </row>
    <row r="4" spans="1:4" s="9" customFormat="1" ht="13.5" customHeight="1">
      <c r="A4" s="10">
        <v>1</v>
      </c>
      <c r="B4" s="11" t="s">
        <v>37</v>
      </c>
      <c r="C4" s="12" t="s">
        <v>11</v>
      </c>
      <c r="D4" s="13" t="s">
        <v>38</v>
      </c>
    </row>
    <row r="5" spans="1:178" s="17" customFormat="1" ht="48" customHeight="1">
      <c r="A5" s="14" t="s">
        <v>66</v>
      </c>
      <c r="B5" s="15" t="s">
        <v>67</v>
      </c>
      <c r="C5" s="99">
        <v>-45400</v>
      </c>
      <c r="D5" s="100">
        <v>348074.33</v>
      </c>
      <c r="E5" s="16"/>
      <c r="F5" s="16"/>
      <c r="G5" s="16"/>
      <c r="H5" s="99">
        <f>Доходы!C7-Расходы!C4</f>
        <v>-45400</v>
      </c>
      <c r="I5" s="100">
        <f>Доходы!D7-Расходы!D4</f>
        <v>348074.32999999996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</row>
    <row r="6" spans="1:178" s="9" customFormat="1" ht="42" customHeight="1" hidden="1">
      <c r="A6" s="18" t="s">
        <v>68</v>
      </c>
      <c r="B6" s="19" t="s">
        <v>69</v>
      </c>
      <c r="C6" s="101">
        <v>0</v>
      </c>
      <c r="D6" s="102">
        <v>0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</row>
    <row r="7" spans="1:178" s="9" customFormat="1" ht="51" customHeight="1">
      <c r="A7" s="18" t="s">
        <v>70</v>
      </c>
      <c r="B7" s="19" t="s">
        <v>71</v>
      </c>
      <c r="C7" s="101">
        <v>-45400</v>
      </c>
      <c r="D7" s="102">
        <v>348074.33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</row>
    <row r="8" spans="1:178" s="9" customFormat="1" ht="54" customHeight="1" thickBot="1">
      <c r="A8" s="21" t="s">
        <v>72</v>
      </c>
      <c r="B8" s="22" t="s">
        <v>4</v>
      </c>
      <c r="C8" s="99">
        <v>-45400</v>
      </c>
      <c r="D8" s="100">
        <v>348074.33</v>
      </c>
      <c r="E8" s="20"/>
      <c r="F8" s="20"/>
      <c r="G8" s="20"/>
      <c r="H8" s="20"/>
      <c r="I8" s="47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</row>
    <row r="9" spans="1:178" s="26" customFormat="1" ht="15.75">
      <c r="A9" s="23"/>
      <c r="B9" s="24"/>
      <c r="C9" s="25"/>
      <c r="D9" s="25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</row>
    <row r="12" spans="3:4" ht="15.75">
      <c r="C12" s="28"/>
      <c r="D12" s="2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OEM</cp:lastModifiedBy>
  <cp:lastPrinted>2017-04-05T08:28:52Z</cp:lastPrinted>
  <dcterms:created xsi:type="dcterms:W3CDTF">2005-02-01T12:32:18Z</dcterms:created>
  <dcterms:modified xsi:type="dcterms:W3CDTF">2017-04-05T08:43:30Z</dcterms:modified>
  <cp:category/>
  <cp:version/>
  <cp:contentType/>
  <cp:contentStatus/>
</cp:coreProperties>
</file>