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'Расходы'!$2:$4</definedName>
  </definedNames>
  <calcPr fullCalcOnLoad="1"/>
</workbook>
</file>

<file path=xl/sharedStrings.xml><?xml version="1.0" encoding="utf-8"?>
<sst xmlns="http://schemas.openxmlformats.org/spreadsheetml/2006/main" count="71" uniqueCount="53">
  <si>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</si>
  <si>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</si>
  <si>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</si>
  <si>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</si>
  <si>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</si>
  <si>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</si>
  <si>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</si>
  <si>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</si>
  <si>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</si>
  <si>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</si>
  <si>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</si>
  <si>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</si>
  <si>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</si>
  <si>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</si>
  <si>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</si>
  <si>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</si>
  <si>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</si>
  <si>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</si>
  <si>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</si>
  <si>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</si>
  <si>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</si>
  <si>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</si>
  <si>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</si>
  <si>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</si>
  <si>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</si>
  <si>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</si>
  <si>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</si>
  <si>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</si>
  <si>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</si>
  <si>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</si>
  <si>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</si>
  <si>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</si>
  <si>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</si>
  <si>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</si>
  <si>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</si>
  <si>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</si>
  <si>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</si>
  <si>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</si>
  <si>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</si>
  <si>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</si>
  <si>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</si>
  <si>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 xml:space="preserve">НАЛОГИ НА  ДОХОДЫ С ФИЗИЧИСКИХ ЛИЦ </t>
  </si>
  <si>
    <t>000 102 00000 00 0000 000</t>
  </si>
  <si>
    <t>ОБЕСПЕЧЕНИЕ  ПОЖАРНОЙ БЕЗОПАСНОСТИ</t>
  </si>
  <si>
    <t>000 0300 0000000 000 000</t>
  </si>
  <si>
    <t xml:space="preserve">ДРУГИЕ ВОПРОСЫ В ОБЛАСТИ НАЦИОНАЛЬНОЙ БЕЗОПАСНОСТИ И ПРАВООХРАНИТЕЛЬНОЙ ДЕЯТЕЛЬНОСТИ </t>
  </si>
  <si>
    <t>Уточнённый бюджет за 2015г.</t>
  </si>
  <si>
    <t>Отчет об исполнении бюджета  Костенеевского сельского поселения за 2 кв. 2015 год</t>
  </si>
  <si>
    <t>000 0412 0000000 000 000</t>
  </si>
  <si>
    <t>000 0400 0000000 000 000</t>
  </si>
  <si>
    <t>Мероприятия по землеустройству и землепользованию</t>
  </si>
  <si>
    <t>Коммунальное хозяйство</t>
  </si>
  <si>
    <t>000 0502 0000000 000 000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</si>
</sst>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hair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24" borderId="16" xfId="0" applyNumberFormat="1" applyFont="1" applyFill="1" applyBorder="1" applyAlignment="1">
      <alignment horizontal="left" vertical="center" wrapText="1" indent="1" shrinkToFit="1"/>
    </xf>
    <xf numFmtId="0" fontId="19" fillId="24" borderId="17" xfId="0" applyNumberFormat="1" applyFont="1" applyFill="1" applyBorder="1" applyAlignment="1">
      <alignment horizontal="left" vertical="center" wrapText="1" indent="1" shrinkToFit="1"/>
    </xf>
    <xf numFmtId="49" fontId="19" fillId="24" borderId="18" xfId="0" applyNumberFormat="1" applyFont="1" applyFill="1" applyBorder="1" applyAlignment="1">
      <alignment horizontal="center" vertical="center" wrapText="1" shrinkToFit="1"/>
    </xf>
    <xf numFmtId="4" fontId="19" fillId="24" borderId="18" xfId="0" applyNumberFormat="1" applyFont="1" applyFill="1" applyBorder="1" applyAlignment="1">
      <alignment horizontal="right" wrapText="1" shrinkToFit="1"/>
    </xf>
    <xf numFmtId="4" fontId="19" fillId="24" borderId="19" xfId="0" applyNumberFormat="1" applyFont="1" applyFill="1" applyBorder="1" applyAlignment="1">
      <alignment horizontal="right" wrapTex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0" fontId="19" fillId="24" borderId="21" xfId="0" applyNumberFormat="1" applyFont="1" applyFill="1" applyBorder="1" applyAlignment="1">
      <alignment horizontal="left" vertical="center" wrapText="1" indent="1" shrinkToFit="1"/>
    </xf>
    <xf numFmtId="49" fontId="19" fillId="24" borderId="22" xfId="0" applyNumberFormat="1" applyFont="1" applyFill="1" applyBorder="1" applyAlignment="1">
      <alignment horizontal="center" vertical="center" wrapText="1" shrinkToFit="1"/>
    </xf>
    <xf numFmtId="4" fontId="19" fillId="24" borderId="22" xfId="0" applyNumberFormat="1" applyFont="1" applyFill="1" applyBorder="1" applyAlignment="1">
      <alignment horizontal="right" wrapText="1" shrinkToFit="1"/>
    </xf>
    <xf numFmtId="0" fontId="19" fillId="24" borderId="23" xfId="0" applyNumberFormat="1" applyFont="1" applyFill="1" applyBorder="1" applyAlignment="1">
      <alignment horizontal="left" vertical="center" wrapText="1" indent="1" shrinkToFit="1"/>
    </xf>
    <xf numFmtId="49" fontId="19" fillId="24" borderId="24" xfId="0" applyNumberFormat="1" applyFont="1" applyFill="1" applyBorder="1" applyAlignment="1">
      <alignment horizontal="center" vertical="center" wrapText="1" shrinkToFit="1"/>
    </xf>
    <xf numFmtId="4" fontId="19" fillId="24" borderId="24" xfId="0" applyNumberFormat="1" applyFont="1" applyFill="1" applyBorder="1" applyAlignment="1">
      <alignment horizontal="right" wrapText="1" shrinkToFit="1"/>
    </xf>
    <xf numFmtId="4" fontId="19" fillId="24" borderId="25" xfId="0" applyNumberFormat="1" applyFont="1" applyFill="1" applyBorder="1" applyAlignment="1">
      <alignment horizontal="right" wrapText="1" shrinkToFit="1"/>
    </xf>
    <xf numFmtId="4" fontId="18" fillId="0" borderId="15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right"/>
    </xf>
    <xf numFmtId="0" fontId="21" fillId="25" borderId="13" xfId="0" applyNumberFormat="1" applyFont="1" applyFill="1" applyBorder="1" applyAlignment="1">
      <alignment horizontal="left" vertical="center" wrapText="1" indent="1" shrinkToFit="1"/>
    </xf>
    <xf numFmtId="49" fontId="21" fillId="25" borderId="14" xfId="0" applyNumberFormat="1" applyFont="1" applyFill="1" applyBorder="1" applyAlignment="1">
      <alignment horizontal="center" vertical="center" wrapText="1" shrinkToFit="1"/>
    </xf>
    <xf numFmtId="4" fontId="21" fillId="25" borderId="14" xfId="0" applyNumberFormat="1" applyFont="1" applyFill="1" applyBorder="1" applyAlignment="1">
      <alignment horizontal="right" wrapText="1" shrinkToFit="1"/>
    </xf>
    <xf numFmtId="49" fontId="21" fillId="0" borderId="0" xfId="0" applyNumberFormat="1" applyFont="1" applyAlignment="1">
      <alignment wrapText="1" shrinkToFit="1"/>
    </xf>
    <xf numFmtId="0" fontId="21" fillId="0" borderId="21" xfId="0" applyNumberFormat="1" applyFont="1" applyFill="1" applyBorder="1" applyAlignment="1">
      <alignment horizontal="left" vertical="center" wrapText="1" indent="1" shrinkToFit="1"/>
    </xf>
    <xf numFmtId="49" fontId="21" fillId="0" borderId="22" xfId="0" applyNumberFormat="1" applyFont="1" applyFill="1" applyBorder="1" applyAlignment="1">
      <alignment horizontal="center" vertical="center" wrapText="1" shrinkToFit="1"/>
    </xf>
    <xf numFmtId="4" fontId="21" fillId="0" borderId="22" xfId="0" applyNumberFormat="1" applyFont="1" applyFill="1" applyBorder="1" applyAlignment="1">
      <alignment horizontal="right" wrapText="1" shrinkToFit="1"/>
    </xf>
    <xf numFmtId="4" fontId="21" fillId="24" borderId="20" xfId="0" applyNumberFormat="1" applyFont="1" applyFill="1" applyBorder="1" applyAlignment="1">
      <alignment horizontal="right" wrapText="1" shrinkToFit="1"/>
    </xf>
    <xf numFmtId="0" fontId="21" fillId="0" borderId="16" xfId="0" applyNumberFormat="1" applyFont="1" applyFill="1" applyBorder="1" applyAlignment="1">
      <alignment horizontal="left" vertical="center" wrapText="1" inden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" fontId="21" fillId="0" borderId="11" xfId="0" applyNumberFormat="1" applyFont="1" applyFill="1" applyBorder="1" applyAlignment="1">
      <alignment horizontal="right" wrapText="1" shrinkToFit="1"/>
    </xf>
    <xf numFmtId="4" fontId="21" fillId="24" borderId="12" xfId="0" applyNumberFormat="1" applyFont="1" applyFill="1" applyBorder="1" applyAlignment="1">
      <alignment horizontal="right" wrapText="1" shrinkToFit="1"/>
    </xf>
    <xf numFmtId="0" fontId="21" fillId="24" borderId="16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24" borderId="11" xfId="0" applyNumberFormat="1" applyFont="1" applyFill="1" applyBorder="1" applyAlignment="1">
      <alignment horizontal="right" wrapText="1" shrinkToFit="1"/>
    </xf>
    <xf numFmtId="0" fontId="21" fillId="25" borderId="16" xfId="0" applyNumberFormat="1" applyFont="1" applyFill="1" applyBorder="1" applyAlignment="1">
      <alignment horizontal="left" vertical="center" wrapText="1" indent="1" shrinkToFit="1"/>
    </xf>
    <xf numFmtId="49" fontId="21" fillId="25" borderId="11" xfId="0" applyNumberFormat="1" applyFont="1" applyFill="1" applyBorder="1" applyAlignment="1">
      <alignment horizontal="center" vertical="center" wrapText="1" shrinkToFit="1"/>
    </xf>
    <xf numFmtId="4" fontId="21" fillId="25" borderId="11" xfId="0" applyNumberFormat="1" applyFont="1" applyFill="1" applyBorder="1" applyAlignment="1">
      <alignment horizontal="right" wrapText="1" shrinkToFit="1"/>
    </xf>
    <xf numFmtId="4" fontId="21" fillId="25" borderId="12" xfId="0" applyNumberFormat="1" applyFont="1" applyFill="1" applyBorder="1" applyAlignment="1">
      <alignment horizontal="right" wrapText="1" shrinkToFit="1"/>
    </xf>
    <xf numFmtId="4" fontId="21" fillId="0" borderId="12" xfId="0" applyNumberFormat="1" applyFont="1" applyFill="1" applyBorder="1" applyAlignment="1">
      <alignment horizontal="right" wrapText="1" shrinkToFit="1"/>
    </xf>
    <xf numFmtId="49" fontId="21" fillId="25" borderId="31" xfId="0" applyNumberFormat="1" applyFont="1" applyFill="1" applyBorder="1" applyAlignment="1">
      <alignment horizontal="left" vertical="center" wrapText="1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left" vertical="center" wrapText="1" indent="1" shrinkToFit="1"/>
    </xf>
    <xf numFmtId="49" fontId="21" fillId="0" borderId="18" xfId="0" applyNumberFormat="1" applyFont="1" applyFill="1" applyBorder="1" applyAlignment="1">
      <alignment horizontal="center" vertical="center" wrapText="1" shrinkToFit="1"/>
    </xf>
    <xf numFmtId="4" fontId="21" fillId="0" borderId="18" xfId="0" applyNumberFormat="1" applyFont="1" applyFill="1" applyBorder="1" applyAlignment="1">
      <alignment horizontal="right" wrapText="1" shrinkToFit="1"/>
    </xf>
    <xf numFmtId="4" fontId="21" fillId="0" borderId="19" xfId="0" applyNumberFormat="1" applyFont="1" applyFill="1" applyBorder="1" applyAlignment="1">
      <alignment horizontal="right" wrapText="1" shrinkToFit="1"/>
    </xf>
    <xf numFmtId="49" fontId="21" fillId="4" borderId="32" xfId="0" applyNumberFormat="1" applyFont="1" applyFill="1" applyBorder="1" applyAlignment="1">
      <alignment vertical="center" wrapText="1"/>
    </xf>
    <xf numFmtId="49" fontId="21" fillId="4" borderId="33" xfId="0" applyNumberFormat="1" applyFont="1" applyFill="1" applyBorder="1" applyAlignment="1">
      <alignment horizontal="center" vertical="center"/>
    </xf>
    <xf numFmtId="4" fontId="21" fillId="4" borderId="33" xfId="0" applyNumberFormat="1" applyFont="1" applyFill="1" applyBorder="1" applyAlignment="1">
      <alignment horizontal="right"/>
    </xf>
    <xf numFmtId="4" fontId="21" fillId="4" borderId="34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0" fillId="0" borderId="35" xfId="0" applyNumberFormat="1" applyFont="1" applyFill="1" applyBorder="1" applyAlignment="1">
      <alignment vertical="center" wrapText="1"/>
    </xf>
    <xf numFmtId="49" fontId="21" fillId="0" borderId="36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right"/>
    </xf>
    <xf numFmtId="4" fontId="21" fillId="0" borderId="38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/>
    </xf>
    <xf numFmtId="49" fontId="18" fillId="25" borderId="21" xfId="0" applyNumberFormat="1" applyFont="1" applyFill="1" applyBorder="1" applyAlignment="1">
      <alignment horizontal="center" vertical="center" wrapText="1"/>
    </xf>
    <xf numFmtId="49" fontId="18" fillId="25" borderId="17" xfId="0" applyNumberFormat="1" applyFont="1" applyFill="1" applyBorder="1" applyAlignment="1">
      <alignment horizontal="center" vertical="center" wrapText="1"/>
    </xf>
    <xf numFmtId="49" fontId="18" fillId="25" borderId="22" xfId="0" applyNumberFormat="1" applyFont="1" applyFill="1" applyBorder="1" applyAlignment="1">
      <alignment horizontal="center" vertical="center" wrapText="1"/>
    </xf>
    <xf numFmtId="49" fontId="18" fillId="25" borderId="18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horizontal="center" vertical="center" wrapText="1"/>
    </xf>
    <xf numFmtId="49" fontId="20" fillId="25" borderId="17" xfId="0" applyNumberFormat="1" applyFont="1" applyFill="1" applyBorder="1" applyAlignment="1">
      <alignment horizontal="center" vertical="center" wrapText="1"/>
    </xf>
    <xf numFmtId="49" fontId="20" fillId="25" borderId="22" xfId="0" applyNumberFormat="1" applyFont="1" applyFill="1" applyBorder="1" applyAlignment="1">
      <alignment horizontal="center" vertical="center" wrapText="1"/>
    </xf>
    <xf numFmtId="49" fontId="20" fillId="25" borderId="18" xfId="0" applyNumberFormat="1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6"/>
  <sheetViews>
    <sheetView showGridLines="0" view="pageBreakPreview" zoomScale="110" zoomScaleSheetLayoutView="110" zoomScalePageLayoutView="0" workbookViewId="0" topLeftCell="A7">
      <selection activeCell="B10" sqref="B10"/>
    </sheetView>
  </sheetViews>
  <sheetFormatPr defaultColWidth="9.00390625" defaultRowHeight="12.75"/>
  <cols>
    <col min="1" max="1" width="35.625" style="2" customWidth="1"/>
    <col min="2" max="2" width="29.625" style="2" customWidth="1"/>
    <col min="3" max="4" width="17.75390625" style="2" customWidth="1"/>
    <col min="5" max="192" width="9.125" style="4" customWidth="1"/>
    <col min="193" max="194" width="72.125" style="4" hidden="1" customWidth="1"/>
    <col min="195" max="16384" width="9.125" style="4" customWidth="1"/>
  </cols>
  <sheetData>
    <row r="1" spans="1:4" s="2" customFormat="1" ht="41.25" customHeight="1">
      <c r="A1" s="74" t="s">
        <v>47</v>
      </c>
      <c r="B1" s="74"/>
      <c r="C1" s="75"/>
      <c r="D1" s="75"/>
    </row>
    <row r="2" spans="1:4" s="2" customFormat="1" ht="15.75">
      <c r="A2" s="76"/>
      <c r="B2" s="76"/>
      <c r="D2" s="1"/>
    </row>
    <row r="3" spans="1:4" s="2" customFormat="1" ht="16.5" thickBot="1">
      <c r="A3" s="79" t="s">
        <v>6</v>
      </c>
      <c r="B3" s="79"/>
      <c r="C3" s="79"/>
      <c r="D3" s="3"/>
    </row>
    <row r="4" spans="1:4" ht="12.75" customHeight="1">
      <c r="A4" s="80" t="s">
        <v>0</v>
      </c>
      <c r="B4" s="82" t="s">
        <v>7</v>
      </c>
      <c r="C4" s="77" t="s">
        <v>46</v>
      </c>
      <c r="D4" s="72" t="s">
        <v>37</v>
      </c>
    </row>
    <row r="5" spans="1:4" ht="63.75" customHeight="1" thickBot="1">
      <c r="A5" s="81"/>
      <c r="B5" s="83"/>
      <c r="C5" s="78"/>
      <c r="D5" s="73"/>
    </row>
    <row r="6" spans="1:4" ht="16.5" thickBot="1">
      <c r="A6" s="9">
        <v>1</v>
      </c>
      <c r="B6" s="10" t="s">
        <v>38</v>
      </c>
      <c r="C6" s="10" t="s">
        <v>11</v>
      </c>
      <c r="D6" s="11" t="s">
        <v>39</v>
      </c>
    </row>
    <row r="7" spans="1:4" ht="34.5" customHeight="1" thickBot="1">
      <c r="A7" s="18" t="s">
        <v>1</v>
      </c>
      <c r="B7" s="19" t="s">
        <v>4</v>
      </c>
      <c r="C7" s="27">
        <f>SUM(C8:C16)</f>
        <v>1655000</v>
      </c>
      <c r="D7" s="27">
        <f>SUM(D8:D16)</f>
        <v>950540.5</v>
      </c>
    </row>
    <row r="8" spans="1:194" ht="49.5" customHeight="1">
      <c r="A8" s="20" t="s">
        <v>12</v>
      </c>
      <c r="B8" s="21" t="s">
        <v>13</v>
      </c>
      <c r="C8" s="22">
        <v>36000</v>
      </c>
      <c r="D8" s="17">
        <f>20875.39+3.87</f>
        <v>20879.26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</row>
    <row r="9" spans="1:194" ht="49.5" customHeight="1">
      <c r="A9" s="23" t="s">
        <v>41</v>
      </c>
      <c r="B9" s="24" t="s">
        <v>42</v>
      </c>
      <c r="C9" s="25">
        <v>0</v>
      </c>
      <c r="D9" s="26">
        <v>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</row>
    <row r="10" spans="1:194" ht="49.5" customHeight="1">
      <c r="A10" s="12" t="s">
        <v>14</v>
      </c>
      <c r="B10" s="6" t="s">
        <v>15</v>
      </c>
      <c r="C10" s="7"/>
      <c r="D10" s="8">
        <f>3.25+1000</f>
        <v>1003.25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</row>
    <row r="11" spans="1:194" ht="49.5" customHeight="1">
      <c r="A11" s="12" t="s">
        <v>16</v>
      </c>
      <c r="B11" s="6" t="s">
        <v>17</v>
      </c>
      <c r="C11" s="7">
        <v>78000</v>
      </c>
      <c r="D11" s="8">
        <f>16757.29+2632.51</f>
        <v>19389.800000000003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</row>
    <row r="12" spans="1:194" ht="49.5" customHeight="1">
      <c r="A12" s="12" t="s">
        <v>40</v>
      </c>
      <c r="B12" s="6" t="s">
        <v>17</v>
      </c>
      <c r="C12" s="7">
        <v>490000</v>
      </c>
      <c r="D12" s="8">
        <f>127365+2362.55+190780.51+2226.38</f>
        <v>322734.44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</row>
    <row r="13" spans="1:194" ht="49.5" customHeight="1">
      <c r="A13" s="12" t="s">
        <v>18</v>
      </c>
      <c r="B13" s="6" t="s">
        <v>19</v>
      </c>
      <c r="C13" s="7">
        <v>4000</v>
      </c>
      <c r="D13" s="8">
        <v>1530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</row>
    <row r="14" spans="1:194" ht="110.25" hidden="1">
      <c r="A14" s="12" t="s">
        <v>20</v>
      </c>
      <c r="B14" s="6" t="s">
        <v>21</v>
      </c>
      <c r="C14" s="7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</row>
    <row r="15" spans="1:194" ht="63" hidden="1">
      <c r="A15" s="12" t="s">
        <v>22</v>
      </c>
      <c r="B15" s="6" t="s">
        <v>23</v>
      </c>
      <c r="C15" s="7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</row>
    <row r="16" spans="1:194" ht="79.5" thickBot="1">
      <c r="A16" s="13" t="s">
        <v>24</v>
      </c>
      <c r="B16" s="14" t="s">
        <v>25</v>
      </c>
      <c r="C16" s="15">
        <f>931100+17100+8700+90100</f>
        <v>1047000</v>
      </c>
      <c r="D16" s="16">
        <f>389551.6+8550+6525+72075+105276.15+3000</f>
        <v>584977.75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</row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</sheetData>
  <sheetProtection/>
  <mergeCells count="7">
    <mergeCell ref="D4:D5"/>
    <mergeCell ref="A1:D1"/>
    <mergeCell ref="A2:B2"/>
    <mergeCell ref="C4:C5"/>
    <mergeCell ref="A3:C3"/>
    <mergeCell ref="A4:A5"/>
    <mergeCell ref="B4:B5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J77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9.75390625" style="71" customWidth="1"/>
    <col min="2" max="2" width="39.375" style="71" customWidth="1"/>
    <col min="3" max="3" width="25.75390625" style="71" customWidth="1"/>
    <col min="4" max="4" width="22.25390625" style="71" customWidth="1"/>
    <col min="5" max="16384" width="9.125" style="29" customWidth="1"/>
  </cols>
  <sheetData>
    <row r="1" spans="1:4" s="28" customFormat="1" ht="19.5" thickBot="1">
      <c r="A1" s="84" t="s">
        <v>5</v>
      </c>
      <c r="B1" s="84"/>
      <c r="C1" s="84"/>
      <c r="D1" s="84"/>
    </row>
    <row r="2" spans="1:4" ht="35.25" customHeight="1">
      <c r="A2" s="85" t="s">
        <v>0</v>
      </c>
      <c r="B2" s="87" t="s">
        <v>7</v>
      </c>
      <c r="C2" s="89" t="s">
        <v>46</v>
      </c>
      <c r="D2" s="91" t="s">
        <v>37</v>
      </c>
    </row>
    <row r="3" spans="1:4" ht="38.25" customHeight="1" thickBot="1">
      <c r="A3" s="86"/>
      <c r="B3" s="88"/>
      <c r="C3" s="90"/>
      <c r="D3" s="92"/>
    </row>
    <row r="4" spans="1:4" ht="42.75" customHeight="1" thickBot="1">
      <c r="A4" s="30">
        <v>1</v>
      </c>
      <c r="B4" s="31" t="s">
        <v>38</v>
      </c>
      <c r="C4" s="31" t="s">
        <v>11</v>
      </c>
      <c r="D4" s="32" t="s">
        <v>39</v>
      </c>
    </row>
    <row r="5" spans="1:4" ht="49.5" customHeight="1" thickBot="1">
      <c r="A5" s="33" t="s">
        <v>2</v>
      </c>
      <c r="B5" s="34" t="s">
        <v>4</v>
      </c>
      <c r="C5" s="35">
        <f>C6+C10+C12+C14+C16+C18</f>
        <v>2306145.15</v>
      </c>
      <c r="D5" s="35">
        <f>D6+D10+D12+D14+D16+D18</f>
        <v>960385.72</v>
      </c>
    </row>
    <row r="6" spans="1:192" ht="49.5" customHeight="1" thickBot="1">
      <c r="A6" s="36" t="s">
        <v>8</v>
      </c>
      <c r="B6" s="37" t="s">
        <v>9</v>
      </c>
      <c r="C6" s="38">
        <f>SUM(C7:C9)</f>
        <v>994181.15</v>
      </c>
      <c r="D6" s="38">
        <f>SUM(D7:D9)</f>
        <v>513337.73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</row>
    <row r="7" spans="1:192" ht="75">
      <c r="A7" s="40" t="s">
        <v>10</v>
      </c>
      <c r="B7" s="41" t="s">
        <v>26</v>
      </c>
      <c r="C7" s="42">
        <v>432676.15</v>
      </c>
      <c r="D7" s="43">
        <v>196300.8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</row>
    <row r="8" spans="1:192" ht="112.5">
      <c r="A8" s="44" t="s">
        <v>27</v>
      </c>
      <c r="B8" s="45" t="s">
        <v>28</v>
      </c>
      <c r="C8" s="46">
        <v>376960</v>
      </c>
      <c r="D8" s="47">
        <v>179399.5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</row>
    <row r="9" spans="1:192" ht="37.5">
      <c r="A9" s="48" t="s">
        <v>29</v>
      </c>
      <c r="B9" s="49" t="s">
        <v>30</v>
      </c>
      <c r="C9" s="50">
        <v>184545</v>
      </c>
      <c r="D9" s="47">
        <v>137637.43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</row>
    <row r="10" spans="1:192" ht="27" customHeight="1">
      <c r="A10" s="51" t="s">
        <v>31</v>
      </c>
      <c r="B10" s="52" t="s">
        <v>32</v>
      </c>
      <c r="C10" s="53">
        <f>SUM(C11)</f>
        <v>81090</v>
      </c>
      <c r="D10" s="54">
        <f>SUM(D11)</f>
        <v>51476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</row>
    <row r="11" spans="1:192" ht="41.25" customHeight="1">
      <c r="A11" s="44" t="s">
        <v>33</v>
      </c>
      <c r="B11" s="45" t="s">
        <v>34</v>
      </c>
      <c r="C11" s="46">
        <v>81090</v>
      </c>
      <c r="D11" s="55">
        <v>51476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</row>
    <row r="12" spans="1:192" ht="45" customHeight="1">
      <c r="A12" s="51" t="s">
        <v>43</v>
      </c>
      <c r="B12" s="52" t="s">
        <v>44</v>
      </c>
      <c r="C12" s="53">
        <f>SUM(C13)</f>
        <v>20000</v>
      </c>
      <c r="D12" s="54">
        <f>SUM(D13)</f>
        <v>18175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</row>
    <row r="13" spans="1:192" ht="41.25" customHeight="1">
      <c r="A13" s="44" t="s">
        <v>43</v>
      </c>
      <c r="B13" s="45" t="s">
        <v>44</v>
      </c>
      <c r="C13" s="46">
        <v>20000</v>
      </c>
      <c r="D13" s="55">
        <v>18175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</row>
    <row r="14" spans="1:192" ht="93" customHeight="1">
      <c r="A14" s="51" t="s">
        <v>45</v>
      </c>
      <c r="B14" s="52" t="s">
        <v>44</v>
      </c>
      <c r="C14" s="53">
        <f>SUM(C15)</f>
        <v>24606</v>
      </c>
      <c r="D14" s="54">
        <f>SUM(D15)</f>
        <v>24606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</row>
    <row r="15" spans="1:192" ht="107.25" customHeight="1">
      <c r="A15" s="44" t="s">
        <v>45</v>
      </c>
      <c r="B15" s="45" t="s">
        <v>44</v>
      </c>
      <c r="C15" s="46">
        <v>24606</v>
      </c>
      <c r="D15" s="55">
        <v>24606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</row>
    <row r="16" spans="1:192" ht="60" customHeight="1">
      <c r="A16" s="56" t="s">
        <v>50</v>
      </c>
      <c r="B16" s="52" t="s">
        <v>49</v>
      </c>
      <c r="C16" s="53">
        <f>SUM(C17)</f>
        <v>301549</v>
      </c>
      <c r="D16" s="54">
        <f>SUM(D17)</f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</row>
    <row r="17" spans="1:192" ht="63" customHeight="1">
      <c r="A17" s="57" t="s">
        <v>50</v>
      </c>
      <c r="B17" s="45" t="s">
        <v>48</v>
      </c>
      <c r="C17" s="46">
        <v>301549</v>
      </c>
      <c r="D17" s="55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</row>
    <row r="18" spans="1:192" ht="42.75" customHeight="1">
      <c r="A18" s="51" t="s">
        <v>31</v>
      </c>
      <c r="B18" s="52" t="s">
        <v>32</v>
      </c>
      <c r="C18" s="53">
        <f>SUM(C19:C20)</f>
        <v>884719</v>
      </c>
      <c r="D18" s="54">
        <f>SUM(D19:D20)</f>
        <v>352790.99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</row>
    <row r="19" spans="1:192" ht="49.5" customHeight="1">
      <c r="A19" s="44" t="s">
        <v>51</v>
      </c>
      <c r="B19" s="45" t="s">
        <v>52</v>
      </c>
      <c r="C19" s="46">
        <v>142440</v>
      </c>
      <c r="D19" s="55">
        <v>60440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</row>
    <row r="20" spans="1:192" ht="49.5" customHeight="1">
      <c r="A20" s="44" t="s">
        <v>35</v>
      </c>
      <c r="B20" s="45" t="s">
        <v>36</v>
      </c>
      <c r="C20" s="46">
        <v>742279</v>
      </c>
      <c r="D20" s="55">
        <v>292350.99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</row>
    <row r="21" spans="1:192" ht="49.5" customHeight="1" hidden="1">
      <c r="A21" s="51"/>
      <c r="B21" s="52"/>
      <c r="C21" s="53"/>
      <c r="D21" s="5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</row>
    <row r="22" spans="1:192" ht="49.5" customHeight="1" hidden="1" thickBot="1">
      <c r="A22" s="58"/>
      <c r="B22" s="59"/>
      <c r="C22" s="60"/>
      <c r="D22" s="6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</row>
    <row r="23" spans="1:4" s="66" customFormat="1" ht="49.5" customHeight="1" thickBot="1">
      <c r="A23" s="62"/>
      <c r="B23" s="63"/>
      <c r="C23" s="64"/>
      <c r="D23" s="65"/>
    </row>
    <row r="24" spans="1:4" ht="49.5" customHeight="1" thickBot="1">
      <c r="A24" s="67" t="s">
        <v>3</v>
      </c>
      <c r="B24" s="68" t="s">
        <v>4</v>
      </c>
      <c r="C24" s="69"/>
      <c r="D24" s="70"/>
    </row>
    <row r="25" spans="1:4" s="28" customFormat="1" ht="18.75">
      <c r="A25" s="71"/>
      <c r="B25" s="71"/>
      <c r="C25" s="71"/>
      <c r="D25" s="71"/>
    </row>
    <row r="26" spans="1:4" s="28" customFormat="1" ht="18.75">
      <c r="A26" s="71"/>
      <c r="B26" s="71"/>
      <c r="C26" s="71"/>
      <c r="D26" s="71"/>
    </row>
    <row r="27" spans="1:4" s="28" customFormat="1" ht="18.75">
      <c r="A27" s="71"/>
      <c r="B27" s="71"/>
      <c r="C27" s="71"/>
      <c r="D27" s="71"/>
    </row>
    <row r="28" spans="1:4" s="28" customFormat="1" ht="18.75">
      <c r="A28" s="71"/>
      <c r="B28" s="71"/>
      <c r="C28" s="71"/>
      <c r="D28" s="71"/>
    </row>
    <row r="29" spans="1:4" s="28" customFormat="1" ht="18.75">
      <c r="A29" s="71"/>
      <c r="B29" s="71"/>
      <c r="C29" s="71"/>
      <c r="D29" s="71"/>
    </row>
    <row r="30" spans="1:4" s="28" customFormat="1" ht="18.75">
      <c r="A30" s="71"/>
      <c r="B30" s="71"/>
      <c r="C30" s="71"/>
      <c r="D30" s="71"/>
    </row>
    <row r="31" spans="1:4" s="28" customFormat="1" ht="18.75">
      <c r="A31" s="71"/>
      <c r="B31" s="71"/>
      <c r="C31" s="71"/>
      <c r="D31" s="71"/>
    </row>
    <row r="32" spans="1:4" s="28" customFormat="1" ht="18.75">
      <c r="A32" s="71"/>
      <c r="B32" s="71"/>
      <c r="C32" s="71"/>
      <c r="D32" s="71"/>
    </row>
    <row r="33" spans="1:4" s="28" customFormat="1" ht="18.75">
      <c r="A33" s="71"/>
      <c r="B33" s="71"/>
      <c r="C33" s="71"/>
      <c r="D33" s="71"/>
    </row>
    <row r="34" spans="1:4" s="28" customFormat="1" ht="18.75">
      <c r="A34" s="71"/>
      <c r="B34" s="71"/>
      <c r="C34" s="71"/>
      <c r="D34" s="71"/>
    </row>
    <row r="35" spans="1:4" s="28" customFormat="1" ht="18.75">
      <c r="A35" s="71"/>
      <c r="B35" s="71"/>
      <c r="C35" s="71"/>
      <c r="D35" s="71"/>
    </row>
    <row r="36" spans="1:4" s="28" customFormat="1" ht="18.75">
      <c r="A36" s="71"/>
      <c r="B36" s="71"/>
      <c r="C36" s="71"/>
      <c r="D36" s="71"/>
    </row>
    <row r="37" spans="1:4" s="28" customFormat="1" ht="18.75">
      <c r="A37" s="71"/>
      <c r="B37" s="71"/>
      <c r="C37" s="71"/>
      <c r="D37" s="71"/>
    </row>
    <row r="38" spans="1:4" s="28" customFormat="1" ht="18.75">
      <c r="A38" s="71"/>
      <c r="B38" s="71"/>
      <c r="C38" s="71"/>
      <c r="D38" s="71"/>
    </row>
    <row r="39" spans="1:4" s="28" customFormat="1" ht="18.75">
      <c r="A39" s="71"/>
      <c r="B39" s="71"/>
      <c r="C39" s="71"/>
      <c r="D39" s="71"/>
    </row>
    <row r="40" spans="1:4" s="28" customFormat="1" ht="18.75">
      <c r="A40" s="71"/>
      <c r="B40" s="71"/>
      <c r="C40" s="71"/>
      <c r="D40" s="71"/>
    </row>
    <row r="41" spans="1:4" s="28" customFormat="1" ht="18.75">
      <c r="A41" s="71"/>
      <c r="B41" s="71"/>
      <c r="C41" s="71"/>
      <c r="D41" s="71"/>
    </row>
    <row r="42" spans="1:4" s="28" customFormat="1" ht="18.75">
      <c r="A42" s="71"/>
      <c r="B42" s="71"/>
      <c r="C42" s="71"/>
      <c r="D42" s="71"/>
    </row>
    <row r="43" spans="1:4" s="28" customFormat="1" ht="18.75">
      <c r="A43" s="71"/>
      <c r="B43" s="71"/>
      <c r="C43" s="71"/>
      <c r="D43" s="71"/>
    </row>
    <row r="44" spans="1:4" s="28" customFormat="1" ht="18.75">
      <c r="A44" s="71"/>
      <c r="B44" s="71"/>
      <c r="C44" s="71"/>
      <c r="D44" s="71"/>
    </row>
    <row r="45" spans="1:4" s="28" customFormat="1" ht="18.75">
      <c r="A45" s="71"/>
      <c r="B45" s="71"/>
      <c r="C45" s="71"/>
      <c r="D45" s="71"/>
    </row>
    <row r="46" spans="1:4" s="28" customFormat="1" ht="18.75">
      <c r="A46" s="71"/>
      <c r="B46" s="71"/>
      <c r="C46" s="71"/>
      <c r="D46" s="71"/>
    </row>
    <row r="47" spans="1:4" s="28" customFormat="1" ht="18.75">
      <c r="A47" s="71"/>
      <c r="B47" s="71"/>
      <c r="C47" s="71"/>
      <c r="D47" s="71"/>
    </row>
    <row r="48" spans="1:4" s="28" customFormat="1" ht="18.75">
      <c r="A48" s="71"/>
      <c r="B48" s="71"/>
      <c r="C48" s="71"/>
      <c r="D48" s="71"/>
    </row>
    <row r="49" spans="1:4" s="28" customFormat="1" ht="18.75">
      <c r="A49" s="71"/>
      <c r="B49" s="71"/>
      <c r="C49" s="71"/>
      <c r="D49" s="71"/>
    </row>
    <row r="50" spans="1:4" s="28" customFormat="1" ht="18.75">
      <c r="A50" s="71"/>
      <c r="B50" s="71"/>
      <c r="C50" s="71"/>
      <c r="D50" s="71"/>
    </row>
    <row r="51" spans="1:4" s="28" customFormat="1" ht="18.75">
      <c r="A51" s="71"/>
      <c r="B51" s="71"/>
      <c r="C51" s="71"/>
      <c r="D51" s="71"/>
    </row>
    <row r="52" spans="1:4" s="28" customFormat="1" ht="18.75">
      <c r="A52" s="71"/>
      <c r="B52" s="71"/>
      <c r="C52" s="71"/>
      <c r="D52" s="71"/>
    </row>
    <row r="53" spans="1:4" s="28" customFormat="1" ht="18.75">
      <c r="A53" s="71"/>
      <c r="B53" s="71"/>
      <c r="C53" s="71"/>
      <c r="D53" s="71"/>
    </row>
    <row r="54" spans="1:4" s="28" customFormat="1" ht="18.75">
      <c r="A54" s="71"/>
      <c r="B54" s="71"/>
      <c r="C54" s="71"/>
      <c r="D54" s="71"/>
    </row>
    <row r="55" spans="1:4" s="28" customFormat="1" ht="18.75">
      <c r="A55" s="71"/>
      <c r="B55" s="71"/>
      <c r="C55" s="71"/>
      <c r="D55" s="71"/>
    </row>
    <row r="56" spans="1:4" s="28" customFormat="1" ht="18.75">
      <c r="A56" s="71"/>
      <c r="B56" s="71"/>
      <c r="C56" s="71"/>
      <c r="D56" s="71"/>
    </row>
    <row r="57" spans="1:4" s="28" customFormat="1" ht="18.75">
      <c r="A57" s="71"/>
      <c r="B57" s="71"/>
      <c r="C57" s="71"/>
      <c r="D57" s="71"/>
    </row>
    <row r="58" spans="1:4" s="28" customFormat="1" ht="18.75">
      <c r="A58" s="71"/>
      <c r="B58" s="71"/>
      <c r="C58" s="71"/>
      <c r="D58" s="71"/>
    </row>
    <row r="59" spans="1:4" s="28" customFormat="1" ht="18.75">
      <c r="A59" s="71"/>
      <c r="B59" s="71"/>
      <c r="C59" s="71"/>
      <c r="D59" s="71"/>
    </row>
    <row r="60" spans="1:4" s="28" customFormat="1" ht="18.75">
      <c r="A60" s="71"/>
      <c r="B60" s="71"/>
      <c r="C60" s="71"/>
      <c r="D60" s="71"/>
    </row>
    <row r="61" spans="1:4" s="28" customFormat="1" ht="18.75">
      <c r="A61" s="71"/>
      <c r="B61" s="71"/>
      <c r="C61" s="71"/>
      <c r="D61" s="71"/>
    </row>
    <row r="62" spans="1:4" s="28" customFormat="1" ht="18.75">
      <c r="A62" s="71"/>
      <c r="B62" s="71"/>
      <c r="C62" s="71"/>
      <c r="D62" s="71"/>
    </row>
    <row r="63" spans="1:4" s="28" customFormat="1" ht="18.75">
      <c r="A63" s="71"/>
      <c r="B63" s="71"/>
      <c r="C63" s="71"/>
      <c r="D63" s="71"/>
    </row>
    <row r="64" spans="1:4" s="28" customFormat="1" ht="18.75">
      <c r="A64" s="71"/>
      <c r="B64" s="71"/>
      <c r="C64" s="71"/>
      <c r="D64" s="71"/>
    </row>
    <row r="65" spans="1:4" s="28" customFormat="1" ht="18.75">
      <c r="A65" s="71"/>
      <c r="B65" s="71"/>
      <c r="C65" s="71"/>
      <c r="D65" s="71"/>
    </row>
    <row r="66" spans="1:4" s="28" customFormat="1" ht="18.75">
      <c r="A66" s="71"/>
      <c r="B66" s="71"/>
      <c r="C66" s="71"/>
      <c r="D66" s="71"/>
    </row>
    <row r="67" spans="1:4" s="28" customFormat="1" ht="18.75">
      <c r="A67" s="71"/>
      <c r="B67" s="71"/>
      <c r="C67" s="71"/>
      <c r="D67" s="71"/>
    </row>
    <row r="68" spans="1:4" s="28" customFormat="1" ht="18.75">
      <c r="A68" s="71"/>
      <c r="B68" s="71"/>
      <c r="C68" s="71"/>
      <c r="D68" s="71"/>
    </row>
    <row r="69" spans="1:4" s="28" customFormat="1" ht="18.75">
      <c r="A69" s="71"/>
      <c r="B69" s="71"/>
      <c r="C69" s="71"/>
      <c r="D69" s="71"/>
    </row>
    <row r="70" spans="1:4" s="28" customFormat="1" ht="18.75">
      <c r="A70" s="71"/>
      <c r="B70" s="71"/>
      <c r="C70" s="71"/>
      <c r="D70" s="71"/>
    </row>
    <row r="71" spans="1:4" s="28" customFormat="1" ht="18.75">
      <c r="A71" s="71"/>
      <c r="B71" s="71"/>
      <c r="C71" s="71"/>
      <c r="D71" s="71"/>
    </row>
    <row r="72" spans="1:4" s="28" customFormat="1" ht="18.75">
      <c r="A72" s="71"/>
      <c r="B72" s="71"/>
      <c r="C72" s="71"/>
      <c r="D72" s="71"/>
    </row>
    <row r="73" spans="1:4" s="28" customFormat="1" ht="18.75">
      <c r="A73" s="71"/>
      <c r="B73" s="71"/>
      <c r="C73" s="71"/>
      <c r="D73" s="71"/>
    </row>
    <row r="74" spans="1:4" s="28" customFormat="1" ht="18.75">
      <c r="A74" s="71"/>
      <c r="B74" s="71"/>
      <c r="C74" s="71"/>
      <c r="D74" s="71"/>
    </row>
    <row r="75" spans="1:4" s="28" customFormat="1" ht="18.75">
      <c r="A75" s="71"/>
      <c r="B75" s="71"/>
      <c r="C75" s="71"/>
      <c r="D75" s="71"/>
    </row>
    <row r="76" spans="1:4" s="28" customFormat="1" ht="18.75">
      <c r="A76" s="71"/>
      <c r="B76" s="71"/>
      <c r="C76" s="71"/>
      <c r="D76" s="71"/>
    </row>
    <row r="77" spans="1:4" s="28" customFormat="1" ht="18.75">
      <c r="A77" s="71"/>
      <c r="B77" s="71"/>
      <c r="C77" s="71"/>
      <c r="D77" s="71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63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1</cp:lastModifiedBy>
  <cp:lastPrinted>2015-07-28T08:36:43Z</cp:lastPrinted>
  <dcterms:created xsi:type="dcterms:W3CDTF">2005-02-01T12:32:18Z</dcterms:created>
  <dcterms:modified xsi:type="dcterms:W3CDTF">2015-07-28T09:10:06Z</dcterms:modified>
  <cp:category/>
  <cp:version/>
  <cp:contentType/>
  <cp:contentStatus/>
</cp:coreProperties>
</file>